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235" windowHeight="8505" activeTab="0"/>
  </bookViews>
  <sheets>
    <sheet name="formula" sheetId="1" r:id="rId1"/>
    <sheet name="formula_N" sheetId="2" r:id="rId2"/>
    <sheet name="formula_N (2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<sst xmlns="http://schemas.openxmlformats.org/spreadsheetml/2006/main" count="35" uniqueCount="16">
  <si>
    <t>t</t>
  </si>
  <si>
    <t>a</t>
  </si>
  <si>
    <t>b</t>
  </si>
  <si>
    <t>h=b=1</t>
  </si>
  <si>
    <t>main circle</t>
  </si>
  <si>
    <t>larger circ</t>
  </si>
  <si>
    <t>smallcirc</t>
  </si>
  <si>
    <t>a first parameter t draws the 5 curves: Circles 1, 2, 3 and cycloids 1 and 2</t>
  </si>
  <si>
    <t>a second parater t2 denotes the postion of the small circle.</t>
  </si>
  <si>
    <t>stationary cycloid</t>
  </si>
  <si>
    <t>moving cycoid</t>
  </si>
  <si>
    <t>moved</t>
  </si>
  <si>
    <t>cycloid 0</t>
  </si>
  <si>
    <t>cycoid 1</t>
  </si>
  <si>
    <t>cycoid 2</t>
  </si>
  <si>
    <t>phase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</si>
</sst>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.5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formula!$C$7:$C$127</c:f>
              <c:numCache/>
            </c:numRef>
          </c:xVal>
          <c:yVal>
            <c:numRef>
              <c:f>formula!$D$7:$D$127</c:f>
              <c:numCache/>
            </c:numRef>
          </c:yVal>
          <c:smooth val="0"/>
        </c:ser>
        <c:ser>
          <c:idx val="2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formula!$G$7:$G$127</c:f>
              <c:numCache/>
            </c:numRef>
          </c:xVal>
          <c:yVal>
            <c:numRef>
              <c:f>formula!$H$7:$H$127</c:f>
              <c:numCache/>
            </c:numRef>
          </c:yVal>
          <c:smooth val="0"/>
        </c:ser>
        <c:ser>
          <c:idx val="1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formula!$I$7:$I$127</c:f>
              <c:numCache/>
            </c:numRef>
          </c:xVal>
          <c:yVal>
            <c:numRef>
              <c:f>formula!$J$7:$J$127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formula!$K$7:$K$127</c:f>
              <c:numCache/>
            </c:numRef>
          </c:xVal>
          <c:yVal>
            <c:numRef>
              <c:f>formula!$L$7:$L$127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formula!$K$1</c:f>
              <c:numCache/>
            </c:numRef>
          </c:xVal>
          <c:yVal>
            <c:numRef>
              <c:f>formula!$L$1</c:f>
              <c:numCache/>
            </c:numRef>
          </c:yVal>
          <c:smooth val="0"/>
        </c:ser>
        <c:ser>
          <c:idx val="5"/>
          <c:order val="5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formula!$M$7:$M$127</c:f>
              <c:numCache/>
            </c:numRef>
          </c:xVal>
          <c:yVal>
            <c:numRef>
              <c:f>formula!$N$7:$N$127</c:f>
              <c:numCache/>
            </c:numRef>
          </c:yVal>
          <c:smooth val="0"/>
        </c:ser>
        <c:axId val="58530355"/>
        <c:axId val="57011148"/>
      </c:scatterChart>
      <c:valAx>
        <c:axId val="5853035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11148"/>
        <c:crosses val="autoZero"/>
        <c:crossBetween val="midCat"/>
        <c:dispUnits/>
      </c:valAx>
      <c:valAx>
        <c:axId val="570111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30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formula_N!$C$7:$C$127</c:f>
              <c:numCache/>
            </c:numRef>
          </c:xVal>
          <c:yVal>
            <c:numRef>
              <c:f>formula_N!$D$7:$D$127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formula_N!$E$7:$E$127</c:f>
              <c:numCache/>
            </c:numRef>
          </c:xVal>
          <c:yVal>
            <c:numRef>
              <c:f>formula_N!$F$7:$F$127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formula_N!$I$7:$I$127</c:f>
              <c:numCache/>
            </c:numRef>
          </c:xVal>
          <c:yVal>
            <c:numRef>
              <c:f>formula_N!$J$7:$J$127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formula_N!$K$7:$K$127</c:f>
              <c:numCache/>
            </c:numRef>
          </c:xVal>
          <c:yVal>
            <c:numRef>
              <c:f>formula_N!$L$7:$L$127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formula_N!$K$1</c:f>
              <c:numCache/>
            </c:numRef>
          </c:xVal>
          <c:yVal>
            <c:numRef>
              <c:f>formula_N!$L$1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formula_N!$M$7:$M$127</c:f>
              <c:numCache/>
            </c:numRef>
          </c:xVal>
          <c:yVal>
            <c:numRef>
              <c:f>formula_N!$N$7:$N$127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formula_N!$G$7:$G$127</c:f>
              <c:numCache/>
            </c:numRef>
          </c:xVal>
          <c:yVal>
            <c:numRef>
              <c:f>formula_N!$H$7:$H$127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formula_N!$O$7:$O$127</c:f>
              <c:numCache/>
            </c:numRef>
          </c:xVal>
          <c:yVal>
            <c:numRef>
              <c:f>formula_N!$P$7:$P$127</c:f>
              <c:numCache/>
            </c:numRef>
          </c:yVal>
          <c:smooth val="0"/>
        </c:ser>
        <c:axId val="43338285"/>
        <c:axId val="54500246"/>
      </c:scatterChart>
      <c:valAx>
        <c:axId val="43338285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00246"/>
        <c:crosses val="autoZero"/>
        <c:crossBetween val="midCat"/>
        <c:dispUnits/>
        <c:majorUnit val="5"/>
      </c:valAx>
      <c:valAx>
        <c:axId val="5450024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38285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(2)'!$C$7:$C$127</c:f>
              <c:numCache/>
            </c:numRef>
          </c:xVal>
          <c:yVal>
            <c:numRef>
              <c:f>'formula_N (2)'!$D$7:$D$127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(2)'!$E$7:$E$127</c:f>
              <c:numCache/>
            </c:numRef>
          </c:xVal>
          <c:yVal>
            <c:numRef>
              <c:f>'formula_N (2)'!$F$7:$F$127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(2)'!$I$7:$I$127</c:f>
              <c:numCache/>
            </c:numRef>
          </c:xVal>
          <c:yVal>
            <c:numRef>
              <c:f>'formula_N (2)'!$J$7:$J$127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(2)'!$K$7:$K$127</c:f>
              <c:numCache/>
            </c:numRef>
          </c:xVal>
          <c:yVal>
            <c:numRef>
              <c:f>'formula_N (2)'!$L$7:$L$127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'formula_N (2)'!$K$1</c:f>
              <c:numCache/>
            </c:numRef>
          </c:xVal>
          <c:yVal>
            <c:numRef>
              <c:f>'formula_N (2)'!$L$1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(2)'!$M$7:$M$127</c:f>
              <c:numCache/>
            </c:numRef>
          </c:xVal>
          <c:yVal>
            <c:numRef>
              <c:f>'formula_N (2)'!$N$7:$N$127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(2)'!$G$7:$G$127</c:f>
              <c:numCache/>
            </c:numRef>
          </c:xVal>
          <c:yVal>
            <c:numRef>
              <c:f>'formula_N (2)'!$H$7:$H$127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(2)'!$O$7:$O$127</c:f>
              <c:numCache/>
            </c:numRef>
          </c:xVal>
          <c:yVal>
            <c:numRef>
              <c:f>'formula_N (2)'!$P$7:$P$127</c:f>
              <c:numCache/>
            </c:numRef>
          </c:yVal>
          <c:smooth val="0"/>
        </c:ser>
        <c:axId val="20740167"/>
        <c:axId val="52443776"/>
      </c:scatterChart>
      <c:valAx>
        <c:axId val="20740167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43776"/>
        <c:crosses val="autoZero"/>
        <c:crossBetween val="midCat"/>
        <c:dispUnits/>
        <c:majorUnit val="5"/>
      </c:valAx>
      <c:valAx>
        <c:axId val="5244377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4016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1</xdr:row>
      <xdr:rowOff>133350</xdr:rowOff>
    </xdr:from>
    <xdr:to>
      <xdr:col>14</xdr:col>
      <xdr:colOff>323850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95275"/>
          <a:ext cx="3305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10</xdr:row>
      <xdr:rowOff>19050</xdr:rowOff>
    </xdr:from>
    <xdr:to>
      <xdr:col>21</xdr:col>
      <xdr:colOff>323850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8810625" y="1638300"/>
        <a:ext cx="4543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2</xdr:row>
      <xdr:rowOff>38100</xdr:rowOff>
    </xdr:from>
    <xdr:to>
      <xdr:col>27</xdr:col>
      <xdr:colOff>266700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2411075" y="361950"/>
        <a:ext cx="4543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2</xdr:row>
      <xdr:rowOff>38100</xdr:rowOff>
    </xdr:from>
    <xdr:to>
      <xdr:col>27</xdr:col>
      <xdr:colOff>266700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2411075" y="361950"/>
        <a:ext cx="4543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3</xdr:row>
      <xdr:rowOff>9525</xdr:rowOff>
    </xdr:from>
    <xdr:to>
      <xdr:col>6</xdr:col>
      <xdr:colOff>361950</xdr:colOff>
      <xdr:row>21</xdr:row>
      <xdr:rowOff>9525</xdr:rowOff>
    </xdr:to>
    <xdr:pic>
      <xdr:nvPicPr>
        <xdr:cNvPr id="1" name="Picture 1" descr="Checkerboard symme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95300"/>
          <a:ext cx="29146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8</xdr:row>
      <xdr:rowOff>38100</xdr:rowOff>
    </xdr:from>
    <xdr:to>
      <xdr:col>4</xdr:col>
      <xdr:colOff>0</xdr:colOff>
      <xdr:row>11</xdr:row>
      <xdr:rowOff>57150</xdr:rowOff>
    </xdr:to>
    <xdr:sp>
      <xdr:nvSpPr>
        <xdr:cNvPr id="2" name="Oval 10"/>
        <xdr:cNvSpPr>
          <a:spLocks/>
        </xdr:cNvSpPr>
      </xdr:nvSpPr>
      <xdr:spPr>
        <a:xfrm>
          <a:off x="1933575" y="1333500"/>
          <a:ext cx="5048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4</xdr:col>
      <xdr:colOff>371475</xdr:colOff>
      <xdr:row>9</xdr:row>
      <xdr:rowOff>19050</xdr:rowOff>
    </xdr:to>
    <xdr:sp>
      <xdr:nvSpPr>
        <xdr:cNvPr id="3" name="Oval 11"/>
        <xdr:cNvSpPr>
          <a:spLocks/>
        </xdr:cNvSpPr>
      </xdr:nvSpPr>
      <xdr:spPr>
        <a:xfrm>
          <a:off x="2305050" y="971550"/>
          <a:ext cx="5048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28575</xdr:rowOff>
    </xdr:from>
    <xdr:to>
      <xdr:col>4</xdr:col>
      <xdr:colOff>219075</xdr:colOff>
      <xdr:row>10</xdr:row>
      <xdr:rowOff>76200</xdr:rowOff>
    </xdr:to>
    <xdr:sp>
      <xdr:nvSpPr>
        <xdr:cNvPr id="4" name="Oval 12"/>
        <xdr:cNvSpPr>
          <a:spLocks/>
        </xdr:cNvSpPr>
      </xdr:nvSpPr>
      <xdr:spPr>
        <a:xfrm>
          <a:off x="2447925" y="1485900"/>
          <a:ext cx="209550" cy="209550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123825</xdr:rowOff>
    </xdr:from>
    <xdr:to>
      <xdr:col>4</xdr:col>
      <xdr:colOff>228600</xdr:colOff>
      <xdr:row>9</xdr:row>
      <xdr:rowOff>9525</xdr:rowOff>
    </xdr:to>
    <xdr:grpSp>
      <xdr:nvGrpSpPr>
        <xdr:cNvPr id="5" name="Group 14"/>
        <xdr:cNvGrpSpPr>
          <a:grpSpLocks/>
        </xdr:cNvGrpSpPr>
      </xdr:nvGrpSpPr>
      <xdr:grpSpPr>
        <a:xfrm>
          <a:off x="1581150" y="60960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6" name="Oval 2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9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3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3</xdr:row>
      <xdr:rowOff>133350</xdr:rowOff>
    </xdr:from>
    <xdr:to>
      <xdr:col>5</xdr:col>
      <xdr:colOff>342900</xdr:colOff>
      <xdr:row>9</xdr:row>
      <xdr:rowOff>19050</xdr:rowOff>
    </xdr:to>
    <xdr:grpSp>
      <xdr:nvGrpSpPr>
        <xdr:cNvPr id="10" name="Group 15"/>
        <xdr:cNvGrpSpPr>
          <a:grpSpLocks/>
        </xdr:cNvGrpSpPr>
      </xdr:nvGrpSpPr>
      <xdr:grpSpPr>
        <a:xfrm>
          <a:off x="2305050" y="619125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11" name="Oval 16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7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8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9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</xdr:row>
      <xdr:rowOff>0</xdr:rowOff>
    </xdr:from>
    <xdr:to>
      <xdr:col>6</xdr:col>
      <xdr:colOff>114300</xdr:colOff>
      <xdr:row>11</xdr:row>
      <xdr:rowOff>47625</xdr:rowOff>
    </xdr:to>
    <xdr:grpSp>
      <xdr:nvGrpSpPr>
        <xdr:cNvPr id="15" name="Group 20"/>
        <xdr:cNvGrpSpPr>
          <a:grpSpLocks/>
        </xdr:cNvGrpSpPr>
      </xdr:nvGrpSpPr>
      <xdr:grpSpPr>
        <a:xfrm>
          <a:off x="2686050" y="97155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16" name="Oval 21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22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23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4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247650</xdr:colOff>
      <xdr:row>8</xdr:row>
      <xdr:rowOff>28575</xdr:rowOff>
    </xdr:from>
    <xdr:to>
      <xdr:col>3</xdr:col>
      <xdr:colOff>114300</xdr:colOff>
      <xdr:row>13</xdr:row>
      <xdr:rowOff>76200</xdr:rowOff>
    </xdr:to>
    <xdr:grpSp>
      <xdr:nvGrpSpPr>
        <xdr:cNvPr id="20" name="Group 25"/>
        <xdr:cNvGrpSpPr>
          <a:grpSpLocks/>
        </xdr:cNvGrpSpPr>
      </xdr:nvGrpSpPr>
      <xdr:grpSpPr>
        <a:xfrm>
          <a:off x="857250" y="1323975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21" name="Oval 26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7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8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9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600075</xdr:colOff>
      <xdr:row>10</xdr:row>
      <xdr:rowOff>76200</xdr:rowOff>
    </xdr:from>
    <xdr:to>
      <xdr:col>3</xdr:col>
      <xdr:colOff>466725</xdr:colOff>
      <xdr:row>15</xdr:row>
      <xdr:rowOff>123825</xdr:rowOff>
    </xdr:to>
    <xdr:grpSp>
      <xdr:nvGrpSpPr>
        <xdr:cNvPr id="25" name="Group 30"/>
        <xdr:cNvGrpSpPr>
          <a:grpSpLocks/>
        </xdr:cNvGrpSpPr>
      </xdr:nvGrpSpPr>
      <xdr:grpSpPr>
        <a:xfrm>
          <a:off x="1209675" y="169545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26" name="Oval 31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32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33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34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10</xdr:row>
      <xdr:rowOff>76200</xdr:rowOff>
    </xdr:from>
    <xdr:to>
      <xdr:col>4</xdr:col>
      <xdr:colOff>600075</xdr:colOff>
      <xdr:row>15</xdr:row>
      <xdr:rowOff>123825</xdr:rowOff>
    </xdr:to>
    <xdr:grpSp>
      <xdr:nvGrpSpPr>
        <xdr:cNvPr id="30" name="Group 35"/>
        <xdr:cNvGrpSpPr>
          <a:grpSpLocks/>
        </xdr:cNvGrpSpPr>
      </xdr:nvGrpSpPr>
      <xdr:grpSpPr>
        <a:xfrm>
          <a:off x="1952625" y="169545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31" name="Oval 36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7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38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9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10</xdr:row>
      <xdr:rowOff>76200</xdr:rowOff>
    </xdr:from>
    <xdr:to>
      <xdr:col>6</xdr:col>
      <xdr:colOff>104775</xdr:colOff>
      <xdr:row>15</xdr:row>
      <xdr:rowOff>123825</xdr:rowOff>
    </xdr:to>
    <xdr:grpSp>
      <xdr:nvGrpSpPr>
        <xdr:cNvPr id="35" name="Group 40"/>
        <xdr:cNvGrpSpPr>
          <a:grpSpLocks/>
        </xdr:cNvGrpSpPr>
      </xdr:nvGrpSpPr>
      <xdr:grpSpPr>
        <a:xfrm>
          <a:off x="2676525" y="169545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36" name="Oval 41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42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43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4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323850</xdr:colOff>
      <xdr:row>3</xdr:row>
      <xdr:rowOff>38100</xdr:rowOff>
    </xdr:from>
    <xdr:to>
      <xdr:col>12</xdr:col>
      <xdr:colOff>190500</xdr:colOff>
      <xdr:row>21</xdr:row>
      <xdr:rowOff>38100</xdr:rowOff>
    </xdr:to>
    <xdr:pic>
      <xdr:nvPicPr>
        <xdr:cNvPr id="40" name="Picture 45" descr="Checkerboard symme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523875"/>
          <a:ext cx="2914650" cy="2914650"/>
        </a:xfrm>
        <a:prstGeom prst="rect">
          <a:avLst/>
        </a:prstGeom>
        <a:solidFill>
          <a:srgbClr val="666699">
            <a:alpha val="50000"/>
          </a:srgbClr>
        </a:solidFill>
        <a:ln w="9525" cmpd="sng">
          <a:noFill/>
        </a:ln>
      </xdr:spPr>
    </xdr:pic>
    <xdr:clientData/>
  </xdr:twoCellAnchor>
  <xdr:twoCellAnchor>
    <xdr:from>
      <xdr:col>10</xdr:col>
      <xdr:colOff>304800</xdr:colOff>
      <xdr:row>5</xdr:row>
      <xdr:rowOff>76200</xdr:rowOff>
    </xdr:from>
    <xdr:to>
      <xdr:col>11</xdr:col>
      <xdr:colOff>419100</xdr:colOff>
      <xdr:row>9</xdr:row>
      <xdr:rowOff>152400</xdr:rowOff>
    </xdr:to>
    <xdr:sp>
      <xdr:nvSpPr>
        <xdr:cNvPr id="41" name="Oval 51"/>
        <xdr:cNvSpPr>
          <a:spLocks/>
        </xdr:cNvSpPr>
      </xdr:nvSpPr>
      <xdr:spPr>
        <a:xfrm>
          <a:off x="6400800" y="885825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9</xdr:row>
      <xdr:rowOff>142875</xdr:rowOff>
    </xdr:from>
    <xdr:to>
      <xdr:col>11</xdr:col>
      <xdr:colOff>419100</xdr:colOff>
      <xdr:row>14</xdr:row>
      <xdr:rowOff>57150</xdr:rowOff>
    </xdr:to>
    <xdr:sp>
      <xdr:nvSpPr>
        <xdr:cNvPr id="42" name="Oval 53"/>
        <xdr:cNvSpPr>
          <a:spLocks/>
        </xdr:cNvSpPr>
      </xdr:nvSpPr>
      <xdr:spPr>
        <a:xfrm>
          <a:off x="6400800" y="1600200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</xdr:row>
      <xdr:rowOff>85725</xdr:rowOff>
    </xdr:from>
    <xdr:to>
      <xdr:col>10</xdr:col>
      <xdr:colOff>304800</xdr:colOff>
      <xdr:row>10</xdr:row>
      <xdr:rowOff>0</xdr:rowOff>
    </xdr:to>
    <xdr:sp>
      <xdr:nvSpPr>
        <xdr:cNvPr id="43" name="Oval 49"/>
        <xdr:cNvSpPr>
          <a:spLocks/>
        </xdr:cNvSpPr>
      </xdr:nvSpPr>
      <xdr:spPr>
        <a:xfrm>
          <a:off x="5676900" y="895350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152400</xdr:rowOff>
    </xdr:from>
    <xdr:to>
      <xdr:col>10</xdr:col>
      <xdr:colOff>304800</xdr:colOff>
      <xdr:row>14</xdr:row>
      <xdr:rowOff>66675</xdr:rowOff>
    </xdr:to>
    <xdr:sp>
      <xdr:nvSpPr>
        <xdr:cNvPr id="44" name="Oval 52"/>
        <xdr:cNvSpPr>
          <a:spLocks/>
        </xdr:cNvSpPr>
      </xdr:nvSpPr>
      <xdr:spPr>
        <a:xfrm>
          <a:off x="5676900" y="1609725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22</xdr:row>
      <xdr:rowOff>28575</xdr:rowOff>
    </xdr:from>
    <xdr:to>
      <xdr:col>6</xdr:col>
      <xdr:colOff>247650</xdr:colOff>
      <xdr:row>24</xdr:row>
      <xdr:rowOff>0</xdr:rowOff>
    </xdr:to>
    <xdr:sp>
      <xdr:nvSpPr>
        <xdr:cNvPr id="45" name="Oval 54"/>
        <xdr:cNvSpPr>
          <a:spLocks/>
        </xdr:cNvSpPr>
      </xdr:nvSpPr>
      <xdr:spPr>
        <a:xfrm>
          <a:off x="3609975" y="3590925"/>
          <a:ext cx="295275" cy="2952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104775</xdr:rowOff>
    </xdr:from>
    <xdr:to>
      <xdr:col>9</xdr:col>
      <xdr:colOff>200025</xdr:colOff>
      <xdr:row>10</xdr:row>
      <xdr:rowOff>19050</xdr:rowOff>
    </xdr:to>
    <xdr:sp>
      <xdr:nvSpPr>
        <xdr:cNvPr id="46" name="Oval 57"/>
        <xdr:cNvSpPr>
          <a:spLocks/>
        </xdr:cNvSpPr>
      </xdr:nvSpPr>
      <xdr:spPr>
        <a:xfrm>
          <a:off x="4962525" y="914400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9525</xdr:rowOff>
    </xdr:from>
    <xdr:to>
      <xdr:col>9</xdr:col>
      <xdr:colOff>200025</xdr:colOff>
      <xdr:row>14</xdr:row>
      <xdr:rowOff>85725</xdr:rowOff>
    </xdr:to>
    <xdr:sp>
      <xdr:nvSpPr>
        <xdr:cNvPr id="47" name="Oval 58"/>
        <xdr:cNvSpPr>
          <a:spLocks/>
        </xdr:cNvSpPr>
      </xdr:nvSpPr>
      <xdr:spPr>
        <a:xfrm>
          <a:off x="4962525" y="1628775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7</xdr:row>
      <xdr:rowOff>123825</xdr:rowOff>
    </xdr:from>
    <xdr:to>
      <xdr:col>8</xdr:col>
      <xdr:colOff>447675</xdr:colOff>
      <xdr:row>12</xdr:row>
      <xdr:rowOff>38100</xdr:rowOff>
    </xdr:to>
    <xdr:sp>
      <xdr:nvSpPr>
        <xdr:cNvPr id="48" name="Oval 59"/>
        <xdr:cNvSpPr>
          <a:spLocks/>
        </xdr:cNvSpPr>
      </xdr:nvSpPr>
      <xdr:spPr>
        <a:xfrm>
          <a:off x="4600575" y="1257300"/>
          <a:ext cx="723900" cy="723900"/>
        </a:xfrm>
        <a:prstGeom prst="ellipse">
          <a:avLst/>
        </a:prstGeom>
        <a:solidFill>
          <a:srgbClr val="CC99FF">
            <a:alpha val="50000"/>
          </a:srgbClr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</xdr:row>
      <xdr:rowOff>85725</xdr:rowOff>
    </xdr:from>
    <xdr:to>
      <xdr:col>6</xdr:col>
      <xdr:colOff>361950</xdr:colOff>
      <xdr:row>24</xdr:row>
      <xdr:rowOff>57150</xdr:rowOff>
    </xdr:to>
    <xdr:sp>
      <xdr:nvSpPr>
        <xdr:cNvPr id="49" name="Oval 60"/>
        <xdr:cNvSpPr>
          <a:spLocks/>
        </xdr:cNvSpPr>
      </xdr:nvSpPr>
      <xdr:spPr>
        <a:xfrm>
          <a:off x="3724275" y="3648075"/>
          <a:ext cx="295275" cy="2952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22</xdr:row>
      <xdr:rowOff>142875</xdr:rowOff>
    </xdr:from>
    <xdr:to>
      <xdr:col>6</xdr:col>
      <xdr:colOff>276225</xdr:colOff>
      <xdr:row>24</xdr:row>
      <xdr:rowOff>114300</xdr:rowOff>
    </xdr:to>
    <xdr:sp>
      <xdr:nvSpPr>
        <xdr:cNvPr id="50" name="Oval 61"/>
        <xdr:cNvSpPr>
          <a:spLocks/>
        </xdr:cNvSpPr>
      </xdr:nvSpPr>
      <xdr:spPr>
        <a:xfrm>
          <a:off x="3638550" y="3705225"/>
          <a:ext cx="295275" cy="2952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14</xdr:row>
      <xdr:rowOff>57150</xdr:rowOff>
    </xdr:from>
    <xdr:to>
      <xdr:col>11</xdr:col>
      <xdr:colOff>438150</xdr:colOff>
      <xdr:row>18</xdr:row>
      <xdr:rowOff>133350</xdr:rowOff>
    </xdr:to>
    <xdr:sp>
      <xdr:nvSpPr>
        <xdr:cNvPr id="51" name="Oval 62"/>
        <xdr:cNvSpPr>
          <a:spLocks/>
        </xdr:cNvSpPr>
      </xdr:nvSpPr>
      <xdr:spPr>
        <a:xfrm>
          <a:off x="6419850" y="2324100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14</xdr:row>
      <xdr:rowOff>47625</xdr:rowOff>
    </xdr:from>
    <xdr:to>
      <xdr:col>10</xdr:col>
      <xdr:colOff>314325</xdr:colOff>
      <xdr:row>18</xdr:row>
      <xdr:rowOff>123825</xdr:rowOff>
    </xdr:to>
    <xdr:sp>
      <xdr:nvSpPr>
        <xdr:cNvPr id="52" name="Oval 63"/>
        <xdr:cNvSpPr>
          <a:spLocks/>
        </xdr:cNvSpPr>
      </xdr:nvSpPr>
      <xdr:spPr>
        <a:xfrm>
          <a:off x="5686425" y="2314575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7</xdr:row>
      <xdr:rowOff>133350</xdr:rowOff>
    </xdr:from>
    <xdr:to>
      <xdr:col>9</xdr:col>
      <xdr:colOff>552450</xdr:colOff>
      <xdr:row>12</xdr:row>
      <xdr:rowOff>47625</xdr:rowOff>
    </xdr:to>
    <xdr:sp>
      <xdr:nvSpPr>
        <xdr:cNvPr id="53" name="Oval 64"/>
        <xdr:cNvSpPr>
          <a:spLocks/>
        </xdr:cNvSpPr>
      </xdr:nvSpPr>
      <xdr:spPr>
        <a:xfrm>
          <a:off x="5314950" y="1266825"/>
          <a:ext cx="723900" cy="723900"/>
        </a:xfrm>
        <a:prstGeom prst="ellipse">
          <a:avLst/>
        </a:prstGeom>
        <a:solidFill>
          <a:srgbClr val="CC99FF">
            <a:alpha val="50000"/>
          </a:srgbClr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7</xdr:row>
      <xdr:rowOff>123825</xdr:rowOff>
    </xdr:from>
    <xdr:to>
      <xdr:col>11</xdr:col>
      <xdr:colOff>57150</xdr:colOff>
      <xdr:row>12</xdr:row>
      <xdr:rowOff>38100</xdr:rowOff>
    </xdr:to>
    <xdr:sp>
      <xdr:nvSpPr>
        <xdr:cNvPr id="54" name="Oval 65"/>
        <xdr:cNvSpPr>
          <a:spLocks/>
        </xdr:cNvSpPr>
      </xdr:nvSpPr>
      <xdr:spPr>
        <a:xfrm>
          <a:off x="6038850" y="1257300"/>
          <a:ext cx="723900" cy="723900"/>
        </a:xfrm>
        <a:prstGeom prst="ellipse">
          <a:avLst/>
        </a:prstGeom>
        <a:solidFill>
          <a:srgbClr val="CC99FF">
            <a:alpha val="50000"/>
          </a:srgbClr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114300</xdr:rowOff>
    </xdr:from>
    <xdr:to>
      <xdr:col>9</xdr:col>
      <xdr:colOff>285750</xdr:colOff>
      <xdr:row>9</xdr:row>
      <xdr:rowOff>0</xdr:rowOff>
    </xdr:to>
    <xdr:sp>
      <xdr:nvSpPr>
        <xdr:cNvPr id="55" name="Oval 50"/>
        <xdr:cNvSpPr>
          <a:spLocks/>
        </xdr:cNvSpPr>
      </xdr:nvSpPr>
      <xdr:spPr>
        <a:xfrm>
          <a:off x="5562600" y="1247775"/>
          <a:ext cx="209550" cy="209550"/>
        </a:xfrm>
        <a:prstGeom prst="ellipse">
          <a:avLst/>
        </a:prstGeom>
        <a:solidFill>
          <a:srgbClr val="FFFF00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8</xdr:row>
      <xdr:rowOff>47625</xdr:rowOff>
    </xdr:from>
    <xdr:to>
      <xdr:col>9</xdr:col>
      <xdr:colOff>476250</xdr:colOff>
      <xdr:row>9</xdr:row>
      <xdr:rowOff>95250</xdr:rowOff>
    </xdr:to>
    <xdr:sp>
      <xdr:nvSpPr>
        <xdr:cNvPr id="56" name="Oval 66"/>
        <xdr:cNvSpPr>
          <a:spLocks/>
        </xdr:cNvSpPr>
      </xdr:nvSpPr>
      <xdr:spPr>
        <a:xfrm>
          <a:off x="5753100" y="1343025"/>
          <a:ext cx="209550" cy="209550"/>
        </a:xfrm>
        <a:prstGeom prst="ellipse">
          <a:avLst/>
        </a:prstGeom>
        <a:solidFill>
          <a:srgbClr val="FFFF00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26</xdr:row>
      <xdr:rowOff>95250</xdr:rowOff>
    </xdr:from>
    <xdr:to>
      <xdr:col>13</xdr:col>
      <xdr:colOff>247650</xdr:colOff>
      <xdr:row>58</xdr:row>
      <xdr:rowOff>95250</xdr:rowOff>
    </xdr:to>
    <xdr:pic>
      <xdr:nvPicPr>
        <xdr:cNvPr id="57" name="Picture 67" descr="http://westy31.home.xs4all.nl/Geometry/Mobi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4305300"/>
          <a:ext cx="51720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42</xdr:row>
      <xdr:rowOff>95250</xdr:rowOff>
    </xdr:from>
    <xdr:to>
      <xdr:col>10</xdr:col>
      <xdr:colOff>295275</xdr:colOff>
      <xdr:row>47</xdr:row>
      <xdr:rowOff>76200</xdr:rowOff>
    </xdr:to>
    <xdr:sp>
      <xdr:nvSpPr>
        <xdr:cNvPr id="58" name="Oval 68"/>
        <xdr:cNvSpPr>
          <a:spLocks/>
        </xdr:cNvSpPr>
      </xdr:nvSpPr>
      <xdr:spPr>
        <a:xfrm>
          <a:off x="5600700" y="6896100"/>
          <a:ext cx="790575" cy="7905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37</xdr:row>
      <xdr:rowOff>95250</xdr:rowOff>
    </xdr:from>
    <xdr:to>
      <xdr:col>9</xdr:col>
      <xdr:colOff>114300</xdr:colOff>
      <xdr:row>42</xdr:row>
      <xdr:rowOff>76200</xdr:rowOff>
    </xdr:to>
    <xdr:sp>
      <xdr:nvSpPr>
        <xdr:cNvPr id="59" name="Oval 69"/>
        <xdr:cNvSpPr>
          <a:spLocks/>
        </xdr:cNvSpPr>
      </xdr:nvSpPr>
      <xdr:spPr>
        <a:xfrm>
          <a:off x="4810125" y="6086475"/>
          <a:ext cx="790575" cy="7905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40</xdr:row>
      <xdr:rowOff>19050</xdr:rowOff>
    </xdr:from>
    <xdr:to>
      <xdr:col>9</xdr:col>
      <xdr:colOff>514350</xdr:colOff>
      <xdr:row>45</xdr:row>
      <xdr:rowOff>0</xdr:rowOff>
    </xdr:to>
    <xdr:sp>
      <xdr:nvSpPr>
        <xdr:cNvPr id="60" name="Oval 70"/>
        <xdr:cNvSpPr>
          <a:spLocks/>
        </xdr:cNvSpPr>
      </xdr:nvSpPr>
      <xdr:spPr>
        <a:xfrm>
          <a:off x="5210175" y="6496050"/>
          <a:ext cx="790575" cy="79057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19050</xdr:rowOff>
    </xdr:from>
    <xdr:to>
      <xdr:col>10</xdr:col>
      <xdr:colOff>466725</xdr:colOff>
      <xdr:row>56</xdr:row>
      <xdr:rowOff>114300</xdr:rowOff>
    </xdr:to>
    <xdr:sp>
      <xdr:nvSpPr>
        <xdr:cNvPr id="61" name="Oval 71"/>
        <xdr:cNvSpPr>
          <a:spLocks/>
        </xdr:cNvSpPr>
      </xdr:nvSpPr>
      <xdr:spPr>
        <a:xfrm>
          <a:off x="4657725" y="7305675"/>
          <a:ext cx="1905000" cy="187642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36</xdr:row>
      <xdr:rowOff>133350</xdr:rowOff>
    </xdr:from>
    <xdr:to>
      <xdr:col>12</xdr:col>
      <xdr:colOff>600075</xdr:colOff>
      <xdr:row>48</xdr:row>
      <xdr:rowOff>66675</xdr:rowOff>
    </xdr:to>
    <xdr:sp>
      <xdr:nvSpPr>
        <xdr:cNvPr id="62" name="Oval 72"/>
        <xdr:cNvSpPr>
          <a:spLocks/>
        </xdr:cNvSpPr>
      </xdr:nvSpPr>
      <xdr:spPr>
        <a:xfrm>
          <a:off x="6010275" y="5962650"/>
          <a:ext cx="1905000" cy="187642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28</xdr:row>
      <xdr:rowOff>76200</xdr:rowOff>
    </xdr:from>
    <xdr:to>
      <xdr:col>10</xdr:col>
      <xdr:colOff>485775</xdr:colOff>
      <xdr:row>40</xdr:row>
      <xdr:rowOff>9525</xdr:rowOff>
    </xdr:to>
    <xdr:sp>
      <xdr:nvSpPr>
        <xdr:cNvPr id="63" name="Oval 73"/>
        <xdr:cNvSpPr>
          <a:spLocks/>
        </xdr:cNvSpPr>
      </xdr:nvSpPr>
      <xdr:spPr>
        <a:xfrm>
          <a:off x="4676775" y="4610100"/>
          <a:ext cx="1905000" cy="187642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36</xdr:row>
      <xdr:rowOff>104775</xdr:rowOff>
    </xdr:from>
    <xdr:to>
      <xdr:col>8</xdr:col>
      <xdr:colOff>361950</xdr:colOff>
      <xdr:row>48</xdr:row>
      <xdr:rowOff>38100</xdr:rowOff>
    </xdr:to>
    <xdr:sp>
      <xdr:nvSpPr>
        <xdr:cNvPr id="64" name="Oval 74"/>
        <xdr:cNvSpPr>
          <a:spLocks/>
        </xdr:cNvSpPr>
      </xdr:nvSpPr>
      <xdr:spPr>
        <a:xfrm>
          <a:off x="3333750" y="5934075"/>
          <a:ext cx="1905000" cy="187642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42</xdr:row>
      <xdr:rowOff>104775</xdr:rowOff>
    </xdr:from>
    <xdr:to>
      <xdr:col>9</xdr:col>
      <xdr:colOff>95250</xdr:colOff>
      <xdr:row>47</xdr:row>
      <xdr:rowOff>85725</xdr:rowOff>
    </xdr:to>
    <xdr:sp>
      <xdr:nvSpPr>
        <xdr:cNvPr id="65" name="Oval 75"/>
        <xdr:cNvSpPr>
          <a:spLocks/>
        </xdr:cNvSpPr>
      </xdr:nvSpPr>
      <xdr:spPr>
        <a:xfrm>
          <a:off x="4791075" y="6905625"/>
          <a:ext cx="790575" cy="7905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209550</xdr:colOff>
      <xdr:row>61</xdr:row>
      <xdr:rowOff>85725</xdr:rowOff>
    </xdr:from>
    <xdr:to>
      <xdr:col>12</xdr:col>
      <xdr:colOff>76200</xdr:colOff>
      <xdr:row>78</xdr:row>
      <xdr:rowOff>133350</xdr:rowOff>
    </xdr:to>
    <xdr:pic>
      <xdr:nvPicPr>
        <xdr:cNvPr id="6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9963150"/>
          <a:ext cx="352425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219075</xdr:colOff>
      <xdr:row>62</xdr:row>
      <xdr:rowOff>76200</xdr:rowOff>
    </xdr:from>
    <xdr:to>
      <xdr:col>11</xdr:col>
      <xdr:colOff>114300</xdr:colOff>
      <xdr:row>76</xdr:row>
      <xdr:rowOff>19050</xdr:rowOff>
    </xdr:to>
    <xdr:sp>
      <xdr:nvSpPr>
        <xdr:cNvPr id="67" name="Line 77"/>
        <xdr:cNvSpPr>
          <a:spLocks/>
        </xdr:cNvSpPr>
      </xdr:nvSpPr>
      <xdr:spPr>
        <a:xfrm>
          <a:off x="4486275" y="10115550"/>
          <a:ext cx="2333625" cy="2209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62</xdr:row>
      <xdr:rowOff>85725</xdr:rowOff>
    </xdr:from>
    <xdr:to>
      <xdr:col>11</xdr:col>
      <xdr:colOff>238125</xdr:colOff>
      <xdr:row>77</xdr:row>
      <xdr:rowOff>0</xdr:rowOff>
    </xdr:to>
    <xdr:sp>
      <xdr:nvSpPr>
        <xdr:cNvPr id="68" name="Line 78"/>
        <xdr:cNvSpPr>
          <a:spLocks/>
        </xdr:cNvSpPr>
      </xdr:nvSpPr>
      <xdr:spPr>
        <a:xfrm flipV="1">
          <a:off x="4343400" y="10125075"/>
          <a:ext cx="2600325" cy="2343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55"/>
  <sheetViews>
    <sheetView tabSelected="1" workbookViewId="0" topLeftCell="A1">
      <selection activeCell="E5" sqref="E5"/>
    </sheetView>
  </sheetViews>
  <sheetFormatPr defaultColWidth="9.140625" defaultRowHeight="12.75"/>
  <cols>
    <col min="7" max="7" width="11.421875" style="0" bestFit="1" customWidth="1"/>
    <col min="11" max="11" width="10.28125" style="0" customWidth="1"/>
  </cols>
  <sheetData>
    <row r="1" spans="1:12" ht="12.75">
      <c r="A1" s="3">
        <v>584</v>
      </c>
      <c r="E1">
        <v>1</v>
      </c>
      <c r="I1" s="5">
        <f>(-C4+C5)*C5</f>
        <v>5</v>
      </c>
      <c r="K1">
        <f>C$5*COS($A$1*$B$8*I1)+($C$4-$C$5)*COS($A$1*$B$8)</f>
        <v>3.8456530317942628</v>
      </c>
      <c r="L1">
        <f>C5*SIN($A$1*$B$8*I1)+($C$4-$C$5)*SIN($A$1*$B$8)</f>
        <v>-4.581749531171429</v>
      </c>
    </row>
    <row r="2" ht="12.75">
      <c r="A2" s="4">
        <f>A1*B8</f>
        <v>30.578168494940652</v>
      </c>
    </row>
    <row r="3" spans="5:17" ht="12.75">
      <c r="E3" s="1"/>
      <c r="F3" s="1"/>
      <c r="P3" t="s">
        <v>3</v>
      </c>
      <c r="Q3" t="s">
        <v>7</v>
      </c>
    </row>
    <row r="4" spans="2:17" ht="12.75">
      <c r="B4" t="s">
        <v>1</v>
      </c>
      <c r="C4" s="2">
        <v>4</v>
      </c>
      <c r="E4" s="3">
        <v>3</v>
      </c>
      <c r="Q4" t="s">
        <v>8</v>
      </c>
    </row>
    <row r="5" spans="2:5" ht="12.75">
      <c r="B5" t="s">
        <v>2</v>
      </c>
      <c r="C5" s="2">
        <v>-1</v>
      </c>
      <c r="E5" s="3">
        <v>-1</v>
      </c>
    </row>
    <row r="6" spans="2:14" ht="12.75">
      <c r="B6" t="s">
        <v>0</v>
      </c>
      <c r="D6" t="s">
        <v>9</v>
      </c>
      <c r="F6" t="s">
        <v>10</v>
      </c>
      <c r="H6" t="s">
        <v>11</v>
      </c>
      <c r="J6" t="s">
        <v>4</v>
      </c>
      <c r="L6" t="s">
        <v>6</v>
      </c>
      <c r="N6" t="s">
        <v>5</v>
      </c>
    </row>
    <row r="7" spans="2:14" ht="12.75">
      <c r="B7">
        <v>0</v>
      </c>
      <c r="C7">
        <f>(C$4-C$5)*COS($B7)+C$5*COS((C$4-C$5)*$B7/C$5)</f>
        <v>4</v>
      </c>
      <c r="D7">
        <f>(C$4-C$5)*SIN($B7)-C$5*SIN((C$4-C$5)*$B7/C$5)</f>
        <v>0</v>
      </c>
      <c r="E7" s="1">
        <f>(E$4-E$5)*COS($B7)+E$5*COS((E$4-E$5)*($B7)/E$5)</f>
        <v>3</v>
      </c>
      <c r="F7" s="1">
        <f>(E$4-E$5)*SIN($B7)-E$5*SIN((E$4-E$5)*($B7)/E$5)</f>
        <v>0</v>
      </c>
      <c r="G7" s="1">
        <f>COS($A$1*$B$8*($C$4-$E$4)/$E$4)*E7+SIN($A$1*$B$8*($C$4-$E$4)/$E$4)*F7+($C$4-$E$4)*COS($A$1*$B$8)</f>
        <v>-1.4888887946570977</v>
      </c>
      <c r="H7" s="1">
        <f>-SIN($A$1*$B$8*($C$4-$E$4)/$E$4)*E7+COS($A$1*$B$8*($C$4-$E$4)/$E$4)*F7+($C$4-$E$4)*SIN($A$1*$B$8)</f>
        <v>1.3408302858995955</v>
      </c>
      <c r="I7">
        <f>(C$4)*COS($B7)</f>
        <v>4</v>
      </c>
      <c r="J7">
        <f>(C$4)*SIN($B7)</f>
        <v>0</v>
      </c>
      <c r="K7">
        <f>C$5*COS($B7)+($C$4-$C$5)*COS($A$1*$B$8)</f>
        <v>2.3456530317942823</v>
      </c>
      <c r="L7">
        <f>C$5*SIN($B7)+($C$4-$C$5)*SIN($A$1*$B$8)</f>
        <v>-3.715724127386979</v>
      </c>
      <c r="M7">
        <f>($E$4)*COS($B7)+($C$4-$E$4)*COS($A$1*$B$8)</f>
        <v>3.6691306063588565</v>
      </c>
      <c r="N7">
        <f>($E$4)*SIN($B7)+($C$4-$E$4)*SIN($A$1*$B$8)</f>
        <v>-0.7431448254773958</v>
      </c>
    </row>
    <row r="8" spans="2:14" ht="12.75">
      <c r="B8">
        <f>PI()/60</f>
        <v>0.05235987755982988</v>
      </c>
      <c r="C8">
        <f>(C$4-C$5)*COS($B8)+C$5*COS((C$4-C$5)*$B8/C$5)</f>
        <v>4.0272218474838</v>
      </c>
      <c r="D8">
        <f aca="true" t="shared" si="0" ref="D8:D71">(C$4-C$5)*SIN($B8)-C$5*SIN((C$4-C$5)*$B8/C$5)</f>
        <v>0.002860736112198392</v>
      </c>
      <c r="E8" s="1">
        <f aca="true" t="shared" si="1" ref="E8:E71">(E$4-E$5)*COS($B8)+E$5*COS((E$4-E$5)*($B8)/E$5)</f>
        <v>3.0163705382844896</v>
      </c>
      <c r="F8" s="1">
        <f aca="true" t="shared" si="2" ref="F8:F71">(E$4-E$5)*SIN($B8)-E$5*SIN((E$4-E$5)*($B8)/E$5)</f>
        <v>0.001432134154015996</v>
      </c>
      <c r="G8" s="1">
        <f aca="true" t="shared" si="3" ref="G8:G71">COS($A$1*$B$8*($C$4-$E$4)/$E$4)*E8+SIN($A$1*$B$8*($C$4-$E$4)/$E$4)*F8+($C$4-$E$4)*COS($A$1*$B$8)</f>
        <v>-1.5016596183758057</v>
      </c>
      <c r="H8" s="1">
        <f aca="true" t="shared" si="4" ref="H8:H71">-SIN($A$1*$B$8*($C$4-$E$4)/$E$4)*E8+COS($A$1*$B$8*($C$4-$E$4)/$E$4)*F8+($C$4-$E$4)*SIN($A$1*$B$8)</f>
        <v>1.3511720262514277</v>
      </c>
      <c r="I8">
        <f aca="true" t="shared" si="5" ref="I8:I71">(C$4)*COS($B8)</f>
        <v>3.9945181390182953</v>
      </c>
      <c r="J8">
        <f aca="true" t="shared" si="6" ref="J8:J71">(C$4)*SIN($B8)</f>
        <v>0.2093438249717753</v>
      </c>
      <c r="K8">
        <f aca="true" t="shared" si="7" ref="K8:K71">C$5*COS($B8)+($C$4-$C$5)*COS($A$1*$B$8)</f>
        <v>2.3470234970397086</v>
      </c>
      <c r="L8">
        <f aca="true" t="shared" si="8" ref="L8:L71">C$5*SIN($B8)+($C$4-$C$5)*SIN($A$1*$B$8)</f>
        <v>-3.7680600836299227</v>
      </c>
      <c r="M8">
        <f aca="true" t="shared" si="9" ref="M8:M71">($E$4)*COS($B8)+($C$4-$E$4)*COS($A$1*$B$8)</f>
        <v>3.665019210622578</v>
      </c>
      <c r="N8">
        <f aca="true" t="shared" si="10" ref="N8:N71">($E$4)*SIN($B8)+($C$4-$E$4)*SIN($A$1*$B$8)</f>
        <v>-0.5861369567485644</v>
      </c>
    </row>
    <row r="9" spans="2:14" ht="12.75">
      <c r="B9">
        <f>B8+B8-B7</f>
        <v>0.10471975511965977</v>
      </c>
      <c r="C9">
        <f aca="true" t="shared" si="11" ref="C9:C48">(C$4-C$5)*COS($B9)+C$5*COS((C$4-C$5)*$B9/C$5)</f>
        <v>4.106584073056928</v>
      </c>
      <c r="D9">
        <f t="shared" si="0"/>
        <v>0.022642316338267354</v>
      </c>
      <c r="E9" s="1">
        <f t="shared" si="1"/>
        <v>3.0645421238304924</v>
      </c>
      <c r="F9" s="1">
        <f t="shared" si="2"/>
        <v>0.011377209994813675</v>
      </c>
      <c r="G9" s="1">
        <f t="shared" si="3"/>
        <v>-1.5432197872821236</v>
      </c>
      <c r="H9" s="1">
        <f t="shared" si="4"/>
        <v>1.377480932499568</v>
      </c>
      <c r="I9">
        <f t="shared" si="5"/>
        <v>3.978087581473093</v>
      </c>
      <c r="J9">
        <f t="shared" si="6"/>
        <v>0.41811385307061383</v>
      </c>
      <c r="K9">
        <f t="shared" si="7"/>
        <v>2.351131136426009</v>
      </c>
      <c r="L9">
        <f t="shared" si="8"/>
        <v>-3.8202525906546323</v>
      </c>
      <c r="M9">
        <f t="shared" si="9"/>
        <v>3.652696292463676</v>
      </c>
      <c r="N9">
        <f t="shared" si="10"/>
        <v>-0.42955943567443544</v>
      </c>
    </row>
    <row r="10" spans="2:14" ht="12.75">
      <c r="B10">
        <f aca="true" t="shared" si="12" ref="B10:B47">B9+B9-B8</f>
        <v>0.15707963267948966</v>
      </c>
      <c r="C10">
        <f>(C$4-C$5)*COS($B10)+C$5*COS((C$4-C$5)*$B10/C$5)</f>
        <v>4.231334921789141</v>
      </c>
      <c r="D10">
        <f t="shared" si="0"/>
        <v>0.07506554401460686</v>
      </c>
      <c r="E10" s="1">
        <f t="shared" si="1"/>
        <v>3.1417363680056036</v>
      </c>
      <c r="F10" s="1">
        <f t="shared" si="2"/>
        <v>0.03795260786845034</v>
      </c>
      <c r="G10" s="1">
        <f t="shared" si="3"/>
        <v>-1.6172095020555406</v>
      </c>
      <c r="H10" s="1">
        <f t="shared" si="4"/>
        <v>1.4119878189667228</v>
      </c>
      <c r="I10">
        <f t="shared" si="5"/>
        <v>3.950753362380551</v>
      </c>
      <c r="J10">
        <f t="shared" si="6"/>
        <v>0.6257378601609235</v>
      </c>
      <c r="K10">
        <f t="shared" si="7"/>
        <v>2.3579646911991445</v>
      </c>
      <c r="L10">
        <f t="shared" si="8"/>
        <v>-3.8721585924272097</v>
      </c>
      <c r="M10">
        <f t="shared" si="9"/>
        <v>3.6321956281442698</v>
      </c>
      <c r="N10">
        <f t="shared" si="10"/>
        <v>-0.27384143035670316</v>
      </c>
    </row>
    <row r="11" spans="2:14" ht="12.75">
      <c r="B11">
        <f t="shared" si="12"/>
        <v>0.20943951023931956</v>
      </c>
      <c r="C11">
        <f t="shared" si="11"/>
        <v>4.3907380036690284</v>
      </c>
      <c r="D11">
        <f t="shared" si="0"/>
        <v>0.17353305030435806</v>
      </c>
      <c r="E11" s="1">
        <f t="shared" si="1"/>
        <v>3.2434597965763645</v>
      </c>
      <c r="F11" s="1">
        <f t="shared" si="2"/>
        <v>0.08850193779364313</v>
      </c>
      <c r="G11" s="1">
        <f t="shared" si="3"/>
        <v>-1.7254977280070238</v>
      </c>
      <c r="H11" s="1">
        <f t="shared" si="4"/>
        <v>1.446288705199549</v>
      </c>
      <c r="I11">
        <f t="shared" si="5"/>
        <v>3.9125904029352228</v>
      </c>
      <c r="J11">
        <f t="shared" si="6"/>
        <v>0.8316467632710374</v>
      </c>
      <c r="K11">
        <f t="shared" si="7"/>
        <v>2.3675054310604766</v>
      </c>
      <c r="L11">
        <f t="shared" si="8"/>
        <v>-3.923635818204738</v>
      </c>
      <c r="M11">
        <f t="shared" si="9"/>
        <v>3.6035734085602735</v>
      </c>
      <c r="N11">
        <f t="shared" si="10"/>
        <v>-0.11940975302411783</v>
      </c>
    </row>
    <row r="12" spans="2:14" ht="12.75">
      <c r="B12">
        <f t="shared" si="12"/>
        <v>0.26179938779914946</v>
      </c>
      <c r="C12">
        <f t="shared" si="11"/>
        <v>4.570810086342821</v>
      </c>
      <c r="D12">
        <f t="shared" si="0"/>
        <v>0.3281693992235356</v>
      </c>
      <c r="E12" s="1">
        <f t="shared" si="1"/>
        <v>3.3637033051562732</v>
      </c>
      <c r="F12" s="1">
        <f t="shared" si="2"/>
        <v>0.16925077662564447</v>
      </c>
      <c r="G12" s="1">
        <f t="shared" si="3"/>
        <v>-1.8680865262604085</v>
      </c>
      <c r="H12" s="1">
        <f t="shared" si="4"/>
        <v>1.4717310113249509</v>
      </c>
      <c r="I12">
        <f t="shared" si="5"/>
        <v>3.8637033051562732</v>
      </c>
      <c r="J12">
        <f t="shared" si="6"/>
        <v>1.0352761804100832</v>
      </c>
      <c r="K12">
        <f t="shared" si="7"/>
        <v>2.379727205505214</v>
      </c>
      <c r="L12">
        <f t="shared" si="8"/>
        <v>-3.9745431724894997</v>
      </c>
      <c r="M12">
        <f t="shared" si="9"/>
        <v>3.5669080852260615</v>
      </c>
      <c r="N12">
        <f t="shared" si="10"/>
        <v>0.03331230983016664</v>
      </c>
    </row>
    <row r="13" spans="2:14" ht="12.75">
      <c r="B13">
        <f t="shared" si="12"/>
        <v>0.31415926535897937</v>
      </c>
      <c r="C13">
        <f t="shared" si="11"/>
        <v>4.755282581475767</v>
      </c>
      <c r="D13">
        <f t="shared" si="0"/>
        <v>0.5450849718747373</v>
      </c>
      <c r="E13" s="1">
        <f t="shared" si="1"/>
        <v>3.4952090708056667</v>
      </c>
      <c r="F13" s="1">
        <f t="shared" si="2"/>
        <v>0.28501146120463616</v>
      </c>
      <c r="G13" s="1">
        <f t="shared" si="3"/>
        <v>-2.0430979859788847</v>
      </c>
      <c r="H13" s="1">
        <f t="shared" si="4"/>
        <v>1.4798113244648041</v>
      </c>
      <c r="I13">
        <f t="shared" si="5"/>
        <v>3.804226065180614</v>
      </c>
      <c r="J13">
        <f t="shared" si="6"/>
        <v>1.2360679774997898</v>
      </c>
      <c r="K13">
        <f t="shared" si="7"/>
        <v>2.3945965154991287</v>
      </c>
      <c r="L13">
        <f t="shared" si="8"/>
        <v>-4.024741121761926</v>
      </c>
      <c r="M13">
        <f t="shared" si="9"/>
        <v>3.522300155244317</v>
      </c>
      <c r="N13">
        <f t="shared" si="10"/>
        <v>0.18390615764744656</v>
      </c>
    </row>
    <row r="14" spans="2:14" ht="12.75">
      <c r="B14">
        <f t="shared" si="12"/>
        <v>0.36651914291880927</v>
      </c>
      <c r="C14">
        <f t="shared" si="11"/>
        <v>4.926721177588529</v>
      </c>
      <c r="D14">
        <f t="shared" si="0"/>
        <v>0.8259139214374334</v>
      </c>
      <c r="E14" s="1">
        <f t="shared" si="1"/>
        <v>3.6297932427211537</v>
      </c>
      <c r="F14" s="1">
        <f t="shared" si="2"/>
        <v>0.4389499028129279</v>
      </c>
      <c r="G14" s="1">
        <f t="shared" si="3"/>
        <v>-2.2468443643319276</v>
      </c>
      <c r="H14" s="1">
        <f t="shared" si="4"/>
        <v>1.4625672981662383</v>
      </c>
      <c r="I14">
        <f t="shared" si="5"/>
        <v>3.734321705988807</v>
      </c>
      <c r="J14">
        <f t="shared" si="6"/>
        <v>1.4334717981812013</v>
      </c>
      <c r="K14">
        <f t="shared" si="7"/>
        <v>2.4120726052970807</v>
      </c>
      <c r="L14">
        <f t="shared" si="8"/>
        <v>-4.0740920769322795</v>
      </c>
      <c r="M14">
        <f t="shared" si="9"/>
        <v>3.469871885850462</v>
      </c>
      <c r="N14">
        <f t="shared" si="10"/>
        <v>0.33195902315850523</v>
      </c>
    </row>
    <row r="15" spans="2:14" ht="12.75">
      <c r="B15">
        <f t="shared" si="12"/>
        <v>0.4188790204786392</v>
      </c>
      <c r="C15">
        <f t="shared" si="11"/>
        <v>5.067727288213004</v>
      </c>
      <c r="D15">
        <f t="shared" si="0"/>
        <v>1.1676578115945628</v>
      </c>
      <c r="E15" s="1">
        <f t="shared" si="1"/>
        <v>3.758710293838057</v>
      </c>
      <c r="F15" s="1">
        <f t="shared" si="2"/>
        <v>0.6324246769349278</v>
      </c>
      <c r="G15" s="1">
        <f t="shared" si="3"/>
        <v>-2.4739784014591195</v>
      </c>
      <c r="H15" s="1">
        <f t="shared" si="4"/>
        <v>1.4129465014320006</v>
      </c>
      <c r="I15">
        <f t="shared" si="5"/>
        <v>3.6541818305704035</v>
      </c>
      <c r="J15">
        <f t="shared" si="6"/>
        <v>1.626946572303201</v>
      </c>
      <c r="K15">
        <f t="shared" si="7"/>
        <v>2.4321075741516816</v>
      </c>
      <c r="L15">
        <f t="shared" si="8"/>
        <v>-4.122460770462779</v>
      </c>
      <c r="M15">
        <f t="shared" si="9"/>
        <v>3.409766979286659</v>
      </c>
      <c r="N15">
        <f t="shared" si="10"/>
        <v>0.4770651037500051</v>
      </c>
    </row>
    <row r="16" spans="2:14" ht="12.75">
      <c r="B16">
        <f t="shared" si="12"/>
        <v>0.4712388980384691</v>
      </c>
      <c r="C16">
        <f t="shared" si="11"/>
        <v>5.162139402128387</v>
      </c>
      <c r="D16">
        <f t="shared" si="0"/>
        <v>1.562845717511187</v>
      </c>
      <c r="E16" s="1">
        <f t="shared" si="1"/>
        <v>3.873043091128419</v>
      </c>
      <c r="F16" s="1">
        <f t="shared" si="2"/>
        <v>0.864905482663034</v>
      </c>
      <c r="G16" s="1">
        <f t="shared" si="3"/>
        <v>-2.717717270704209</v>
      </c>
      <c r="H16" s="1">
        <f t="shared" si="4"/>
        <v>1.3251360397127172</v>
      </c>
      <c r="I16">
        <f t="shared" si="5"/>
        <v>3.564026096753471</v>
      </c>
      <c r="J16">
        <f t="shared" si="6"/>
        <v>1.8159619989581874</v>
      </c>
      <c r="K16">
        <f t="shared" si="7"/>
        <v>2.4546465076059145</v>
      </c>
      <c r="L16">
        <f t="shared" si="8"/>
        <v>-4.169714627126526</v>
      </c>
      <c r="M16">
        <f t="shared" si="9"/>
        <v>3.34215017892396</v>
      </c>
      <c r="N16">
        <f t="shared" si="10"/>
        <v>0.6188266737412449</v>
      </c>
    </row>
    <row r="17" spans="2:14" ht="12.75">
      <c r="B17">
        <f t="shared" si="12"/>
        <v>0.5235987755982989</v>
      </c>
      <c r="C17">
        <f t="shared" si="11"/>
        <v>5.196152422706632</v>
      </c>
      <c r="D17">
        <f t="shared" si="0"/>
        <v>2.0000000000000004</v>
      </c>
      <c r="E17" s="1">
        <f t="shared" si="1"/>
        <v>3.9641016151377544</v>
      </c>
      <c r="F17" s="1">
        <f t="shared" si="2"/>
        <v>1.1339745962155616</v>
      </c>
      <c r="G17" s="1">
        <f t="shared" si="3"/>
        <v>-2.970130403145462</v>
      </c>
      <c r="H17" s="1">
        <f t="shared" si="4"/>
        <v>1.1948384831972705</v>
      </c>
      <c r="I17">
        <f t="shared" si="5"/>
        <v>3.4641016151377544</v>
      </c>
      <c r="J17">
        <f t="shared" si="6"/>
        <v>2</v>
      </c>
      <c r="K17">
        <f t="shared" si="7"/>
        <v>2.479627628009844</v>
      </c>
      <c r="L17">
        <f t="shared" si="8"/>
        <v>-4.215724127386979</v>
      </c>
      <c r="M17">
        <f t="shared" si="9"/>
        <v>3.2672068177121725</v>
      </c>
      <c r="N17">
        <f t="shared" si="10"/>
        <v>0.7568551745226042</v>
      </c>
    </row>
    <row r="18" spans="2:14" ht="12.75">
      <c r="B18">
        <f t="shared" si="12"/>
        <v>0.5759586531581288</v>
      </c>
      <c r="C18">
        <f t="shared" si="11"/>
        <v>5.159278666016189</v>
      </c>
      <c r="D18">
        <f t="shared" si="0"/>
        <v>2.4643761299726146</v>
      </c>
      <c r="E18" s="1">
        <f t="shared" si="1"/>
        <v>4.023812878140554</v>
      </c>
      <c r="F18" s="1">
        <f t="shared" si="2"/>
        <v>1.435411314582714</v>
      </c>
      <c r="G18" s="1">
        <f t="shared" si="3"/>
        <v>-3.222478630729299</v>
      </c>
      <c r="H18" s="1">
        <f t="shared" si="4"/>
        <v>1.0194819830478783</v>
      </c>
      <c r="I18">
        <f t="shared" si="5"/>
        <v>3.354682271781696</v>
      </c>
      <c r="J18">
        <f t="shared" si="6"/>
        <v>2.1785561400601083</v>
      </c>
      <c r="K18">
        <f t="shared" si="7"/>
        <v>2.5069824638488583</v>
      </c>
      <c r="L18">
        <f t="shared" si="8"/>
        <v>-4.260363162402006</v>
      </c>
      <c r="M18">
        <f t="shared" si="9"/>
        <v>3.1851423101951286</v>
      </c>
      <c r="N18">
        <f t="shared" si="10"/>
        <v>0.8907722795676856</v>
      </c>
    </row>
    <row r="19" spans="2:14" ht="12.75">
      <c r="B19">
        <f t="shared" si="12"/>
        <v>0.6283185307179586</v>
      </c>
      <c r="C19">
        <f t="shared" si="11"/>
        <v>5.045084971874737</v>
      </c>
      <c r="D19">
        <f t="shared" si="0"/>
        <v>2.938926261462366</v>
      </c>
      <c r="E19" s="1">
        <f t="shared" si="1"/>
        <v>4.045084971874737</v>
      </c>
      <c r="F19" s="1">
        <f t="shared" si="2"/>
        <v>1.7633557568774192</v>
      </c>
      <c r="G19" s="1">
        <f t="shared" si="3"/>
        <v>-3.465589846274356</v>
      </c>
      <c r="H19" s="1">
        <f t="shared" si="4"/>
        <v>0.7983553313750733</v>
      </c>
      <c r="I19">
        <f t="shared" si="5"/>
        <v>3.23606797749979</v>
      </c>
      <c r="J19">
        <f t="shared" si="6"/>
        <v>2.3511410091698925</v>
      </c>
      <c r="K19">
        <f t="shared" si="7"/>
        <v>2.536636037419335</v>
      </c>
      <c r="L19">
        <f t="shared" si="8"/>
        <v>-4.303509379679452</v>
      </c>
      <c r="M19">
        <f t="shared" si="9"/>
        <v>3.096181589483699</v>
      </c>
      <c r="N19">
        <f t="shared" si="10"/>
        <v>1.0202109314000236</v>
      </c>
    </row>
    <row r="20" spans="2:14" ht="12.75">
      <c r="B20">
        <f t="shared" si="12"/>
        <v>0.6806784082777885</v>
      </c>
      <c r="C20">
        <f t="shared" si="11"/>
        <v>4.851655633573923</v>
      </c>
      <c r="D20">
        <f t="shared" si="0"/>
        <v>3.405421000351707</v>
      </c>
      <c r="E20" s="1">
        <f t="shared" si="1"/>
        <v>4.022129303470484</v>
      </c>
      <c r="F20" s="1">
        <f t="shared" si="2"/>
        <v>2.110544921123549</v>
      </c>
      <c r="G20" s="1">
        <f t="shared" si="3"/>
        <v>-3.690254779424037</v>
      </c>
      <c r="H20" s="1">
        <f t="shared" si="4"/>
        <v>0.5326620000800235</v>
      </c>
      <c r="I20">
        <f t="shared" si="5"/>
        <v>3.1085838458278836</v>
      </c>
      <c r="J20">
        <f t="shared" si="6"/>
        <v>2.5172815641993496</v>
      </c>
      <c r="K20">
        <f t="shared" si="7"/>
        <v>2.5685070703373114</v>
      </c>
      <c r="L20">
        <f t="shared" si="8"/>
        <v>-4.345044518436817</v>
      </c>
      <c r="M20">
        <f t="shared" si="9"/>
        <v>3.000568490729769</v>
      </c>
      <c r="N20">
        <f t="shared" si="10"/>
        <v>1.1448163476721165</v>
      </c>
    </row>
    <row r="21" spans="2:14" ht="12.75">
      <c r="B21">
        <f t="shared" si="12"/>
        <v>0.7330382858376183</v>
      </c>
      <c r="C21">
        <f t="shared" si="11"/>
        <v>4.581749531171411</v>
      </c>
      <c r="D21">
        <f t="shared" si="0"/>
        <v>3.8456530317942903</v>
      </c>
      <c r="E21" s="1">
        <f t="shared" si="1"/>
        <v>3.950726902643383</v>
      </c>
      <c r="F21" s="1">
        <f t="shared" si="2"/>
        <v>2.468610734617673</v>
      </c>
      <c r="G21" s="1">
        <f t="shared" si="3"/>
        <v>-3.8876256051882736</v>
      </c>
      <c r="H21" s="1">
        <f t="shared" si="4"/>
        <v>0.22549073388764973</v>
      </c>
      <c r="I21">
        <f t="shared" si="5"/>
        <v>2.9725793019095774</v>
      </c>
      <c r="J21">
        <f t="shared" si="6"/>
        <v>2.6765224254354325</v>
      </c>
      <c r="K21">
        <f t="shared" si="7"/>
        <v>2.602508206316888</v>
      </c>
      <c r="L21">
        <f t="shared" si="8"/>
        <v>-4.384854733745837</v>
      </c>
      <c r="M21">
        <f t="shared" si="9"/>
        <v>2.8985650827910394</v>
      </c>
      <c r="N21">
        <f t="shared" si="10"/>
        <v>1.2642469935991785</v>
      </c>
    </row>
    <row r="22" spans="2:14" ht="12.75">
      <c r="B22">
        <f t="shared" si="12"/>
        <v>0.7853981633974482</v>
      </c>
      <c r="C22">
        <f t="shared" si="11"/>
        <v>4.242640687119286</v>
      </c>
      <c r="D22">
        <f t="shared" si="0"/>
        <v>4.242640687119285</v>
      </c>
      <c r="E22" s="1">
        <f t="shared" si="1"/>
        <v>3.8284271247461903</v>
      </c>
      <c r="F22" s="1">
        <f t="shared" si="2"/>
        <v>2.8284271247461894</v>
      </c>
      <c r="G22" s="1">
        <f t="shared" si="3"/>
        <v>-4.04959997460536</v>
      </c>
      <c r="H22" s="1">
        <f t="shared" si="4"/>
        <v>-0.11829608076753262</v>
      </c>
      <c r="I22">
        <f t="shared" si="5"/>
        <v>2.8284271247461903</v>
      </c>
      <c r="J22">
        <f t="shared" si="6"/>
        <v>2.82842712474619</v>
      </c>
      <c r="K22">
        <f t="shared" si="7"/>
        <v>2.638546250607735</v>
      </c>
      <c r="L22">
        <f t="shared" si="8"/>
        <v>-4.422830908573527</v>
      </c>
      <c r="M22">
        <f t="shared" si="9"/>
        <v>2.7904509499184993</v>
      </c>
      <c r="N22">
        <f t="shared" si="10"/>
        <v>1.3781755180822466</v>
      </c>
    </row>
    <row r="23" spans="2:14" ht="12.75">
      <c r="B23">
        <f t="shared" si="12"/>
        <v>0.837758040957278</v>
      </c>
      <c r="C23">
        <f t="shared" si="11"/>
        <v>3.845653031794293</v>
      </c>
      <c r="D23">
        <f t="shared" si="0"/>
        <v>4.5817495311714085</v>
      </c>
      <c r="E23" s="1">
        <f t="shared" si="1"/>
        <v>3.654670026169239</v>
      </c>
      <c r="F23" s="1">
        <f t="shared" si="2"/>
        <v>3.1804909927273353</v>
      </c>
      <c r="G23" s="1">
        <f t="shared" si="3"/>
        <v>-4.169173690836867</v>
      </c>
      <c r="H23" s="1">
        <f t="shared" si="4"/>
        <v>-0.49225145622069233</v>
      </c>
      <c r="I23">
        <f t="shared" si="5"/>
        <v>2.6765224254354334</v>
      </c>
      <c r="J23">
        <f t="shared" si="6"/>
        <v>2.9725793019095765</v>
      </c>
      <c r="K23">
        <f t="shared" si="7"/>
        <v>2.676522425435424</v>
      </c>
      <c r="L23">
        <f t="shared" si="8"/>
        <v>-4.458868952864373</v>
      </c>
      <c r="M23">
        <f t="shared" si="9"/>
        <v>2.6765224254354316</v>
      </c>
      <c r="N23">
        <f t="shared" si="10"/>
        <v>1.4862896509547867</v>
      </c>
    </row>
    <row r="24" spans="2:14" ht="12.75">
      <c r="B24">
        <f t="shared" si="12"/>
        <v>0.8901179185171079</v>
      </c>
      <c r="C24">
        <f t="shared" si="11"/>
        <v>3.40542100035171</v>
      </c>
      <c r="D24">
        <f t="shared" si="0"/>
        <v>4.851655633573922</v>
      </c>
      <c r="E24" s="1">
        <f t="shared" si="1"/>
        <v>3.4308270218419517</v>
      </c>
      <c r="F24" s="1">
        <f t="shared" si="2"/>
        <v>3.5153204889036824</v>
      </c>
      <c r="G24" s="1">
        <f t="shared" si="3"/>
        <v>-4.24074662099234</v>
      </c>
      <c r="H24" s="1">
        <f t="shared" si="4"/>
        <v>-0.8886020557723167</v>
      </c>
      <c r="I24">
        <f t="shared" si="5"/>
        <v>2.5172815641993505</v>
      </c>
      <c r="J24">
        <f t="shared" si="6"/>
        <v>3.108583845827883</v>
      </c>
      <c r="K24">
        <f t="shared" si="7"/>
        <v>2.7163326407444446</v>
      </c>
      <c r="L24">
        <f t="shared" si="8"/>
        <v>-4.49287008884395</v>
      </c>
      <c r="M24">
        <f t="shared" si="9"/>
        <v>2.557091779508369</v>
      </c>
      <c r="N24">
        <f t="shared" si="10"/>
        <v>1.5882930588935165</v>
      </c>
    </row>
    <row r="25" spans="2:14" ht="12.75">
      <c r="B25">
        <f t="shared" si="12"/>
        <v>0.9424777960769377</v>
      </c>
      <c r="C25">
        <f t="shared" si="11"/>
        <v>2.9389262614623677</v>
      </c>
      <c r="D25">
        <f t="shared" si="0"/>
        <v>5.045084971874736</v>
      </c>
      <c r="E25" s="1">
        <f t="shared" si="1"/>
        <v>3.1601580035448413</v>
      </c>
      <c r="F25" s="1">
        <f t="shared" si="2"/>
        <v>3.8238532297922614</v>
      </c>
      <c r="G25" s="1">
        <f t="shared" si="3"/>
        <v>-4.260368474431545</v>
      </c>
      <c r="H25" s="1">
        <f t="shared" si="4"/>
        <v>-1.298564435185051</v>
      </c>
      <c r="I25">
        <f t="shared" si="5"/>
        <v>2.3511410091698934</v>
      </c>
      <c r="J25">
        <f t="shared" si="6"/>
        <v>3.236067977499789</v>
      </c>
      <c r="K25">
        <f t="shared" si="7"/>
        <v>2.757867779501809</v>
      </c>
      <c r="L25">
        <f t="shared" si="8"/>
        <v>-4.524741121761926</v>
      </c>
      <c r="M25">
        <f t="shared" si="9"/>
        <v>2.4324863632362765</v>
      </c>
      <c r="N25">
        <f t="shared" si="10"/>
        <v>1.6839061576474457</v>
      </c>
    </row>
    <row r="26" spans="2:14" ht="12.75">
      <c r="B26">
        <f t="shared" si="12"/>
        <v>0.9948376736367676</v>
      </c>
      <c r="C26">
        <f t="shared" si="11"/>
        <v>2.4643761299726172</v>
      </c>
      <c r="D26">
        <f t="shared" si="0"/>
        <v>5.159278666016188</v>
      </c>
      <c r="E26" s="1">
        <f t="shared" si="1"/>
        <v>2.8476867464189684</v>
      </c>
      <c r="F26" s="1">
        <f t="shared" si="2"/>
        <v>4.0978270972590884</v>
      </c>
      <c r="G26" s="1">
        <f t="shared" si="3"/>
        <v>-4.2259137030419085</v>
      </c>
      <c r="H26" s="1">
        <f t="shared" si="4"/>
        <v>-1.7127055165969793</v>
      </c>
      <c r="I26">
        <f t="shared" si="5"/>
        <v>2.1785561400601092</v>
      </c>
      <c r="J26">
        <f t="shared" si="6"/>
        <v>3.3546822717816953</v>
      </c>
      <c r="K26">
        <f t="shared" si="7"/>
        <v>2.801013996779255</v>
      </c>
      <c r="L26">
        <f t="shared" si="8"/>
        <v>-4.554394695332403</v>
      </c>
      <c r="M26">
        <f t="shared" si="9"/>
        <v>2.3030477114039383</v>
      </c>
      <c r="N26">
        <f t="shared" si="10"/>
        <v>1.772866878358876</v>
      </c>
    </row>
    <row r="27" spans="2:14" ht="12.75">
      <c r="B27">
        <f t="shared" si="12"/>
        <v>1.0471975511965974</v>
      </c>
      <c r="C27">
        <f t="shared" si="11"/>
        <v>2.000000000000003</v>
      </c>
      <c r="D27">
        <f t="shared" si="0"/>
        <v>5.196152422706632</v>
      </c>
      <c r="E27" s="1">
        <f t="shared" si="1"/>
        <v>2.5000000000000027</v>
      </c>
      <c r="F27" s="1">
        <f t="shared" si="2"/>
        <v>4.330127018922192</v>
      </c>
      <c r="G27" s="1">
        <f t="shared" si="3"/>
        <v>-4.137177873332739</v>
      </c>
      <c r="H27" s="1">
        <f t="shared" si="4"/>
        <v>-2.12133160456239</v>
      </c>
      <c r="I27">
        <f t="shared" si="5"/>
        <v>2.0000000000000013</v>
      </c>
      <c r="J27">
        <f t="shared" si="6"/>
        <v>3.464101615137754</v>
      </c>
      <c r="K27">
        <f t="shared" si="7"/>
        <v>2.845653031794282</v>
      </c>
      <c r="L27">
        <f t="shared" si="8"/>
        <v>-4.581749531171417</v>
      </c>
      <c r="M27">
        <f t="shared" si="9"/>
        <v>2.1691306063588573</v>
      </c>
      <c r="N27">
        <f t="shared" si="10"/>
        <v>1.8549313858759198</v>
      </c>
    </row>
    <row r="28" spans="2:14" ht="12.75">
      <c r="B28">
        <f t="shared" si="12"/>
        <v>1.0995574287564271</v>
      </c>
      <c r="C28">
        <f t="shared" si="11"/>
        <v>1.562845717511191</v>
      </c>
      <c r="D28">
        <f t="shared" si="0"/>
        <v>5.162139402128388</v>
      </c>
      <c r="E28" s="1">
        <f t="shared" si="1"/>
        <v>2.1249789933331384</v>
      </c>
      <c r="F28" s="1">
        <f t="shared" si="2"/>
        <v>4.515082613048624</v>
      </c>
      <c r="G28" s="1">
        <f t="shared" si="3"/>
        <v>-3.9958912888973392</v>
      </c>
      <c r="H28" s="1">
        <f t="shared" si="4"/>
        <v>-2.5148890060919107</v>
      </c>
      <c r="I28">
        <f t="shared" si="5"/>
        <v>1.815961998958189</v>
      </c>
      <c r="J28">
        <f t="shared" si="6"/>
        <v>3.5640260967534707</v>
      </c>
      <c r="K28">
        <f t="shared" si="7"/>
        <v>2.891662532054735</v>
      </c>
      <c r="L28">
        <f t="shared" si="8"/>
        <v>-4.606730651575346</v>
      </c>
      <c r="M28">
        <f t="shared" si="9"/>
        <v>2.0311021055774985</v>
      </c>
      <c r="N28">
        <f t="shared" si="10"/>
        <v>1.9298747470877071</v>
      </c>
    </row>
    <row r="29" spans="2:14" ht="12.75">
      <c r="B29">
        <f t="shared" si="12"/>
        <v>1.1519173063162569</v>
      </c>
      <c r="C29">
        <f t="shared" si="11"/>
        <v>1.1676578115945668</v>
      </c>
      <c r="D29">
        <f t="shared" si="0"/>
        <v>5.067727288213006</v>
      </c>
      <c r="E29" s="1">
        <f t="shared" si="1"/>
        <v>1.731475035570859</v>
      </c>
      <c r="F29" s="1">
        <f t="shared" si="2"/>
        <v>4.648703725938676</v>
      </c>
      <c r="G29" s="1">
        <f t="shared" si="3"/>
        <v>-3.805649255027274</v>
      </c>
      <c r="H29" s="1">
        <f t="shared" si="4"/>
        <v>-2.8843588088275802</v>
      </c>
      <c r="I29">
        <f t="shared" si="5"/>
        <v>1.626946572303203</v>
      </c>
      <c r="J29">
        <f t="shared" si="6"/>
        <v>3.6541818305704026</v>
      </c>
      <c r="K29">
        <f t="shared" si="7"/>
        <v>2.9389163887184817</v>
      </c>
      <c r="L29">
        <f t="shared" si="8"/>
        <v>-4.629269585029579</v>
      </c>
      <c r="M29">
        <f t="shared" si="9"/>
        <v>1.8893405355862587</v>
      </c>
      <c r="N29">
        <f t="shared" si="10"/>
        <v>1.997491547450406</v>
      </c>
    </row>
    <row r="30" spans="2:14" ht="12.75">
      <c r="B30">
        <f t="shared" si="12"/>
        <v>1.2042771838760866</v>
      </c>
      <c r="C30">
        <f t="shared" si="11"/>
        <v>0.8259139214374375</v>
      </c>
      <c r="D30">
        <f t="shared" si="0"/>
        <v>4.926721177588532</v>
      </c>
      <c r="E30" s="1">
        <f t="shared" si="1"/>
        <v>1.3289433349135535</v>
      </c>
      <c r="F30" s="1">
        <f t="shared" si="2"/>
        <v>4.72884360135708</v>
      </c>
      <c r="G30" s="1">
        <f t="shared" si="3"/>
        <v>-3.5717620171134055</v>
      </c>
      <c r="H30" s="1">
        <f t="shared" si="4"/>
        <v>-3.221628626046912</v>
      </c>
      <c r="I30">
        <f t="shared" si="5"/>
        <v>1.433471798181204</v>
      </c>
      <c r="J30">
        <f t="shared" si="6"/>
        <v>3.734321705988806</v>
      </c>
      <c r="K30">
        <f t="shared" si="7"/>
        <v>2.9872850822489814</v>
      </c>
      <c r="L30">
        <f t="shared" si="8"/>
        <v>-4.64930455388418</v>
      </c>
      <c r="M30">
        <f t="shared" si="9"/>
        <v>1.7442344549947595</v>
      </c>
      <c r="N30">
        <f t="shared" si="10"/>
        <v>2.0575964540142087</v>
      </c>
    </row>
    <row r="31" spans="2:14" ht="12.75">
      <c r="B31">
        <f t="shared" si="12"/>
        <v>1.2566370614359164</v>
      </c>
      <c r="C31">
        <f t="shared" si="11"/>
        <v>0.5450849718747417</v>
      </c>
      <c r="D31">
        <f t="shared" si="0"/>
        <v>4.755282581475771</v>
      </c>
      <c r="E31" s="1">
        <f t="shared" si="1"/>
        <v>0.9270509831248495</v>
      </c>
      <c r="F31" s="1">
        <f t="shared" si="2"/>
        <v>4.755282581475768</v>
      </c>
      <c r="G31" s="1">
        <f t="shared" si="3"/>
        <v>-3.3010309118659333</v>
      </c>
      <c r="H31" s="1">
        <f t="shared" si="4"/>
        <v>-3.519825122920122</v>
      </c>
      <c r="I31">
        <f t="shared" si="5"/>
        <v>1.2360679774997934</v>
      </c>
      <c r="J31">
        <f t="shared" si="6"/>
        <v>3.8042260651806132</v>
      </c>
      <c r="K31">
        <f t="shared" si="7"/>
        <v>3.036636037419334</v>
      </c>
      <c r="L31">
        <f t="shared" si="8"/>
        <v>-4.666780643682133</v>
      </c>
      <c r="M31">
        <f t="shared" si="9"/>
        <v>1.5961815894837015</v>
      </c>
      <c r="N31">
        <f t="shared" si="10"/>
        <v>2.1100247234080642</v>
      </c>
    </row>
    <row r="32" spans="2:14" ht="12.75">
      <c r="B32">
        <f t="shared" si="12"/>
        <v>1.308996938995746</v>
      </c>
      <c r="C32">
        <f t="shared" si="11"/>
        <v>0.32816939922353927</v>
      </c>
      <c r="D32">
        <f t="shared" si="0"/>
        <v>4.570810086342824</v>
      </c>
      <c r="E32" s="1">
        <f t="shared" si="1"/>
        <v>0.535276180410091</v>
      </c>
      <c r="F32" s="1">
        <f t="shared" si="2"/>
        <v>4.729728708940713</v>
      </c>
      <c r="G32" s="1">
        <f t="shared" si="3"/>
        <v>-3.0014604920492665</v>
      </c>
      <c r="H32" s="1">
        <f t="shared" si="4"/>
        <v>-3.7735928513936052</v>
      </c>
      <c r="I32">
        <f t="shared" si="5"/>
        <v>1.0352761804100872</v>
      </c>
      <c r="J32">
        <f t="shared" si="6"/>
        <v>3.863703305156272</v>
      </c>
      <c r="K32">
        <f t="shared" si="7"/>
        <v>3.0868339866917607</v>
      </c>
      <c r="L32">
        <f t="shared" si="8"/>
        <v>-4.681649953676047</v>
      </c>
      <c r="M32">
        <f t="shared" si="9"/>
        <v>1.4455877416664218</v>
      </c>
      <c r="N32">
        <f t="shared" si="10"/>
        <v>2.1546326533898084</v>
      </c>
    </row>
    <row r="33" spans="2:14" ht="12.75">
      <c r="B33">
        <f t="shared" si="12"/>
        <v>1.3613568165555758</v>
      </c>
      <c r="C33">
        <f t="shared" si="11"/>
        <v>0.17353305030436106</v>
      </c>
      <c r="D33">
        <f t="shared" si="0"/>
        <v>4.390738003669032</v>
      </c>
      <c r="E33" s="1">
        <f t="shared" si="1"/>
        <v>0.16251615691218757</v>
      </c>
      <c r="F33" s="1">
        <f t="shared" si="2"/>
        <v>4.6557352284126186</v>
      </c>
      <c r="G33" s="1">
        <f t="shared" si="3"/>
        <v>-2.681919180563818</v>
      </c>
      <c r="H33" s="1">
        <f t="shared" si="4"/>
        <v>-3.9793072663794753</v>
      </c>
      <c r="I33">
        <f t="shared" si="5"/>
        <v>0.8316467632710421</v>
      </c>
      <c r="J33">
        <f t="shared" si="6"/>
        <v>3.9125904029352214</v>
      </c>
      <c r="K33">
        <f t="shared" si="7"/>
        <v>3.137741340976522</v>
      </c>
      <c r="L33">
        <f t="shared" si="8"/>
        <v>-4.693871728120785</v>
      </c>
      <c r="M33">
        <f t="shared" si="9"/>
        <v>1.292865678812138</v>
      </c>
      <c r="N33">
        <f t="shared" si="10"/>
        <v>2.1912979767240204</v>
      </c>
    </row>
    <row r="34" spans="2:14" ht="12.75">
      <c r="B34">
        <f t="shared" si="12"/>
        <v>1.4137166941154056</v>
      </c>
      <c r="C34">
        <f t="shared" si="11"/>
        <v>0.07506554401460908</v>
      </c>
      <c r="D34">
        <f t="shared" si="0"/>
        <v>4.231334921789145</v>
      </c>
      <c r="E34" s="1">
        <f t="shared" si="1"/>
        <v>-0.1832791342140152</v>
      </c>
      <c r="F34" s="1">
        <f t="shared" si="2"/>
        <v>4.538538614673028</v>
      </c>
      <c r="G34" s="1">
        <f t="shared" si="3"/>
        <v>-2.3517632561633928</v>
      </c>
      <c r="H34" s="1">
        <f t="shared" si="4"/>
        <v>-4.135212671097795</v>
      </c>
      <c r="I34">
        <f t="shared" si="5"/>
        <v>0.6257378601609289</v>
      </c>
      <c r="J34">
        <f t="shared" si="6"/>
        <v>3.95075336238055</v>
      </c>
      <c r="K34">
        <f t="shared" si="7"/>
        <v>3.1892185667540502</v>
      </c>
      <c r="L34">
        <f t="shared" si="8"/>
        <v>-4.703412467982116</v>
      </c>
      <c r="M34">
        <f t="shared" si="9"/>
        <v>1.138434001479553</v>
      </c>
      <c r="N34">
        <f t="shared" si="10"/>
        <v>2.219920196308017</v>
      </c>
    </row>
    <row r="35" spans="2:14" ht="12.75">
      <c r="B35">
        <f t="shared" si="12"/>
        <v>1.4660765716752353</v>
      </c>
      <c r="C35">
        <f t="shared" si="11"/>
        <v>0.022642316338268298</v>
      </c>
      <c r="D35">
        <f t="shared" si="0"/>
        <v>4.106584073056931</v>
      </c>
      <c r="E35" s="1">
        <f t="shared" si="1"/>
        <v>-0.49543160457197843</v>
      </c>
      <c r="F35" s="1">
        <f t="shared" si="2"/>
        <v>4.384824224548899</v>
      </c>
      <c r="G35" s="1">
        <f t="shared" si="3"/>
        <v>-2.0204405727011525</v>
      </c>
      <c r="H35" s="1">
        <f t="shared" si="4"/>
        <v>-4.241479118790339</v>
      </c>
      <c r="I35">
        <f t="shared" si="5"/>
        <v>0.41811385307062</v>
      </c>
      <c r="J35">
        <f t="shared" si="6"/>
        <v>3.9780875814730927</v>
      </c>
      <c r="K35">
        <f t="shared" si="7"/>
        <v>3.2411245685266272</v>
      </c>
      <c r="L35">
        <f t="shared" si="8"/>
        <v>-4.7102460227552525</v>
      </c>
      <c r="M35">
        <f t="shared" si="9"/>
        <v>0.9827159961618215</v>
      </c>
      <c r="N35">
        <f t="shared" si="10"/>
        <v>2.240420860627424</v>
      </c>
    </row>
    <row r="36" spans="2:14" ht="12.75">
      <c r="B36">
        <f t="shared" si="12"/>
        <v>1.518436449235065</v>
      </c>
      <c r="C36">
        <f t="shared" si="11"/>
        <v>0.002860736112198281</v>
      </c>
      <c r="D36">
        <f t="shared" si="0"/>
        <v>4.027221847483803</v>
      </c>
      <c r="E36" s="1">
        <f t="shared" si="1"/>
        <v>-0.7688037757620222</v>
      </c>
      <c r="F36" s="1">
        <f t="shared" si="2"/>
        <v>4.202429829836062</v>
      </c>
      <c r="G36" s="1">
        <f t="shared" si="3"/>
        <v>-1.6970912966470886</v>
      </c>
      <c r="H36" s="1">
        <f t="shared" si="4"/>
        <v>-4.300175838282431</v>
      </c>
      <c r="I36">
        <f t="shared" si="5"/>
        <v>0.20934382497178208</v>
      </c>
      <c r="J36">
        <f t="shared" si="6"/>
        <v>3.9945181390182953</v>
      </c>
      <c r="K36">
        <f t="shared" si="7"/>
        <v>3.293317075551337</v>
      </c>
      <c r="L36">
        <f t="shared" si="8"/>
        <v>-4.714353662141553</v>
      </c>
      <c r="M36">
        <f t="shared" si="9"/>
        <v>0.826138475087693</v>
      </c>
      <c r="N36">
        <f t="shared" si="10"/>
        <v>2.252743778786326</v>
      </c>
    </row>
    <row r="37" spans="2:14" ht="12.75">
      <c r="B37">
        <f t="shared" si="12"/>
        <v>1.5707963267948948</v>
      </c>
      <c r="C37">
        <f t="shared" si="11"/>
        <v>0</v>
      </c>
      <c r="D37">
        <f t="shared" si="0"/>
        <v>4</v>
      </c>
      <c r="E37" s="1">
        <f t="shared" si="1"/>
        <v>-0.9999999999999927</v>
      </c>
      <c r="F37" s="1">
        <f t="shared" si="2"/>
        <v>4.000000000000007</v>
      </c>
      <c r="G37" s="1">
        <f t="shared" si="3"/>
        <v>-1.3901630751384908</v>
      </c>
      <c r="H37" s="1">
        <f t="shared" si="4"/>
        <v>-4.315162397290998</v>
      </c>
      <c r="I37">
        <f t="shared" si="5"/>
        <v>7.350457048582726E-15</v>
      </c>
      <c r="J37">
        <f t="shared" si="6"/>
        <v>4</v>
      </c>
      <c r="K37">
        <f t="shared" si="7"/>
        <v>3.3456530317942805</v>
      </c>
      <c r="L37">
        <f t="shared" si="8"/>
        <v>-4.715724127386979</v>
      </c>
      <c r="M37">
        <f t="shared" si="9"/>
        <v>0.669130606358862</v>
      </c>
      <c r="N37">
        <f t="shared" si="10"/>
        <v>2.256855174522604</v>
      </c>
    </row>
    <row r="38" spans="2:14" ht="12.75">
      <c r="B38">
        <f t="shared" si="12"/>
        <v>1.6231562043547245</v>
      </c>
      <c r="C38">
        <f t="shared" si="11"/>
        <v>-0.0028607361121976704</v>
      </c>
      <c r="D38">
        <f t="shared" si="0"/>
        <v>4.0272218474837995</v>
      </c>
      <c r="E38" s="1">
        <f t="shared" si="1"/>
        <v>-1.1874914257055746</v>
      </c>
      <c r="F38" s="1">
        <f t="shared" si="2"/>
        <v>3.786606448200544</v>
      </c>
      <c r="G38" s="1">
        <f t="shared" si="3"/>
        <v>-1.1070574134467561</v>
      </c>
      <c r="H38" s="1">
        <f t="shared" si="4"/>
        <v>-4.291902410601691</v>
      </c>
      <c r="I38">
        <f t="shared" si="5"/>
        <v>-0.2093438249717674</v>
      </c>
      <c r="J38">
        <f t="shared" si="6"/>
        <v>3.9945181390182958</v>
      </c>
      <c r="K38">
        <f t="shared" si="7"/>
        <v>3.3979889880372243</v>
      </c>
      <c r="L38">
        <f t="shared" si="8"/>
        <v>-4.714353662141553</v>
      </c>
      <c r="M38">
        <f t="shared" si="9"/>
        <v>0.5121227376300309</v>
      </c>
      <c r="N38">
        <f t="shared" si="10"/>
        <v>2.252743778786326</v>
      </c>
    </row>
    <row r="39" spans="2:14" ht="12.75">
      <c r="B39">
        <f t="shared" si="12"/>
        <v>1.6755160819145543</v>
      </c>
      <c r="C39">
        <f t="shared" si="11"/>
        <v>-0.022642316338265245</v>
      </c>
      <c r="D39">
        <f t="shared" si="0"/>
        <v>4.106584073056924</v>
      </c>
      <c r="E39" s="1">
        <f t="shared" si="1"/>
        <v>-1.3316593107132098</v>
      </c>
      <c r="F39" s="1">
        <f t="shared" si="2"/>
        <v>3.571350938397302</v>
      </c>
      <c r="G39" s="1">
        <f t="shared" si="3"/>
        <v>-0.8538226741578772</v>
      </c>
      <c r="H39" s="1">
        <f t="shared" si="4"/>
        <v>-4.237207983229956</v>
      </c>
      <c r="I39">
        <f t="shared" si="5"/>
        <v>-0.4181138530706054</v>
      </c>
      <c r="J39">
        <f t="shared" si="6"/>
        <v>3.978087581473094</v>
      </c>
      <c r="K39">
        <f t="shared" si="7"/>
        <v>3.450181495061934</v>
      </c>
      <c r="L39">
        <f t="shared" si="8"/>
        <v>-4.7102460227552525</v>
      </c>
      <c r="M39">
        <f t="shared" si="9"/>
        <v>0.35554521655590243</v>
      </c>
      <c r="N39">
        <f t="shared" si="10"/>
        <v>2.2404208606274247</v>
      </c>
    </row>
    <row r="40" spans="2:14" ht="12.75">
      <c r="B40">
        <f t="shared" si="12"/>
        <v>1.727875959474384</v>
      </c>
      <c r="C40">
        <f t="shared" si="11"/>
        <v>-0.07506554401460397</v>
      </c>
      <c r="D40">
        <f t="shared" si="0"/>
        <v>4.231334921789134</v>
      </c>
      <c r="E40" s="1">
        <f t="shared" si="1"/>
        <v>-1.4347548545358673</v>
      </c>
      <c r="F40" s="1">
        <f t="shared" si="2"/>
        <v>3.3629681100880866</v>
      </c>
      <c r="G40" s="1">
        <f t="shared" si="3"/>
        <v>-0.6349070703037656</v>
      </c>
      <c r="H40" s="1">
        <f t="shared" si="4"/>
        <v>-4.158926103593433</v>
      </c>
      <c r="I40">
        <f t="shared" si="5"/>
        <v>-0.6257378601609145</v>
      </c>
      <c r="J40">
        <f t="shared" si="6"/>
        <v>3.9507533623805524</v>
      </c>
      <c r="K40">
        <f t="shared" si="7"/>
        <v>3.502087496834511</v>
      </c>
      <c r="L40">
        <f t="shared" si="8"/>
        <v>-4.703412467982117</v>
      </c>
      <c r="M40">
        <f t="shared" si="9"/>
        <v>0.1998272112381706</v>
      </c>
      <c r="N40">
        <f t="shared" si="10"/>
        <v>2.2199201963080184</v>
      </c>
    </row>
    <row r="41" spans="2:14" ht="12.75">
      <c r="B41">
        <f t="shared" si="12"/>
        <v>1.7802358370342137</v>
      </c>
      <c r="C41">
        <f t="shared" si="11"/>
        <v>-0.17353305030435218</v>
      </c>
      <c r="D41">
        <f t="shared" si="0"/>
        <v>4.39073800366902</v>
      </c>
      <c r="E41" s="1">
        <f t="shared" si="1"/>
        <v>-1.5007773696298932</v>
      </c>
      <c r="F41" s="1">
        <f t="shared" si="2"/>
        <v>3.1694455774578367</v>
      </c>
      <c r="G41" s="1">
        <f t="shared" si="3"/>
        <v>-0.45298240031414627</v>
      </c>
      <c r="H41" s="1">
        <f t="shared" si="4"/>
        <v>-4.065580736358979</v>
      </c>
      <c r="I41">
        <f t="shared" si="5"/>
        <v>-0.8316467632710278</v>
      </c>
      <c r="J41">
        <f t="shared" si="6"/>
        <v>3.9125904029352245</v>
      </c>
      <c r="K41">
        <f t="shared" si="7"/>
        <v>3.5535647226120393</v>
      </c>
      <c r="L41">
        <f t="shared" si="8"/>
        <v>-4.693871728120785</v>
      </c>
      <c r="M41">
        <f t="shared" si="9"/>
        <v>0.045395533905585594</v>
      </c>
      <c r="N41">
        <f t="shared" si="10"/>
        <v>2.1912979767240226</v>
      </c>
    </row>
    <row r="42" spans="2:14" ht="12.75">
      <c r="B42">
        <f t="shared" si="12"/>
        <v>1.8325957145940435</v>
      </c>
      <c r="C42">
        <f t="shared" si="11"/>
        <v>-0.32816939922352617</v>
      </c>
      <c r="D42">
        <f t="shared" si="0"/>
        <v>4.570810086342812</v>
      </c>
      <c r="E42" s="1">
        <f t="shared" si="1"/>
        <v>-1.535276180410082</v>
      </c>
      <c r="F42" s="1">
        <f t="shared" si="2"/>
        <v>2.9976779013718424</v>
      </c>
      <c r="G42" s="1">
        <f t="shared" si="3"/>
        <v>-0.3088461786881782</v>
      </c>
      <c r="H42" s="1">
        <f t="shared" si="4"/>
        <v>-3.9659862982179854</v>
      </c>
      <c r="I42">
        <f t="shared" si="5"/>
        <v>-1.035276180410073</v>
      </c>
      <c r="J42">
        <f t="shared" si="6"/>
        <v>3.863703305156276</v>
      </c>
      <c r="K42">
        <f t="shared" si="7"/>
        <v>3.6044720768968004</v>
      </c>
      <c r="L42">
        <f t="shared" si="8"/>
        <v>-4.681649953676048</v>
      </c>
      <c r="M42">
        <f t="shared" si="9"/>
        <v>-0.10732652894869821</v>
      </c>
      <c r="N42">
        <f t="shared" si="10"/>
        <v>2.154632653389811</v>
      </c>
    </row>
    <row r="43" spans="2:14" ht="12.75">
      <c r="B43">
        <f t="shared" si="12"/>
        <v>1.8849555921538732</v>
      </c>
      <c r="C43">
        <f t="shared" si="11"/>
        <v>-0.5450849718747242</v>
      </c>
      <c r="D43">
        <f t="shared" si="0"/>
        <v>4.7552825814757576</v>
      </c>
      <c r="E43" s="1">
        <f t="shared" si="1"/>
        <v>-1.5450849718747373</v>
      </c>
      <c r="F43" s="1">
        <f t="shared" si="2"/>
        <v>2.8531695488854676</v>
      </c>
      <c r="G43" s="1">
        <f t="shared" si="3"/>
        <v>-0.20140638793853016</v>
      </c>
      <c r="H43" s="1">
        <f t="shared" si="4"/>
        <v>-3.868849447888178</v>
      </c>
      <c r="I43">
        <f t="shared" si="5"/>
        <v>-1.2360679774997794</v>
      </c>
      <c r="J43">
        <f t="shared" si="6"/>
        <v>3.8042260651806177</v>
      </c>
      <c r="K43">
        <f t="shared" si="7"/>
        <v>3.654670026169227</v>
      </c>
      <c r="L43">
        <f t="shared" si="8"/>
        <v>-4.6667806436821335</v>
      </c>
      <c r="M43">
        <f t="shared" si="9"/>
        <v>-0.2579203767659781</v>
      </c>
      <c r="N43">
        <f t="shared" si="10"/>
        <v>2.1100247234080673</v>
      </c>
    </row>
    <row r="44" spans="2:14" ht="12.75">
      <c r="B44">
        <f t="shared" si="12"/>
        <v>1.937315469713703</v>
      </c>
      <c r="C44">
        <f t="shared" si="11"/>
        <v>-0.8259139214374159</v>
      </c>
      <c r="D44">
        <f t="shared" si="0"/>
        <v>4.9267211775885205</v>
      </c>
      <c r="E44" s="1">
        <f t="shared" si="1"/>
        <v>-1.5380002614488553</v>
      </c>
      <c r="F44" s="1">
        <f t="shared" si="2"/>
        <v>2.739799810620539</v>
      </c>
      <c r="G44" s="1">
        <f t="shared" si="3"/>
        <v>-0.12774946447926294</v>
      </c>
      <c r="H44" s="1">
        <f t="shared" si="4"/>
        <v>-3.7823766296006225</v>
      </c>
      <c r="I44">
        <f t="shared" si="5"/>
        <v>-1.4334717981811904</v>
      </c>
      <c r="J44">
        <f t="shared" si="6"/>
        <v>3.734321705988811</v>
      </c>
      <c r="K44">
        <f t="shared" si="7"/>
        <v>3.70402098133958</v>
      </c>
      <c r="L44">
        <f t="shared" si="8"/>
        <v>-4.649304553884182</v>
      </c>
      <c r="M44">
        <f t="shared" si="9"/>
        <v>-0.40597324227703635</v>
      </c>
      <c r="N44">
        <f t="shared" si="10"/>
        <v>2.057596454014212</v>
      </c>
    </row>
    <row r="45" spans="2:14" ht="12.75">
      <c r="B45">
        <f t="shared" si="12"/>
        <v>1.9896753472735327</v>
      </c>
      <c r="C45">
        <f t="shared" si="11"/>
        <v>-1.1676578115945406</v>
      </c>
      <c r="D45">
        <f t="shared" si="0"/>
        <v>5.067727288212997</v>
      </c>
      <c r="E45" s="1">
        <f t="shared" si="1"/>
        <v>-1.5224181090355484</v>
      </c>
      <c r="F45" s="1">
        <f t="shared" si="2"/>
        <v>2.659659935202134</v>
      </c>
      <c r="G45" s="1">
        <f t="shared" si="3"/>
        <v>-0.08328849161816132</v>
      </c>
      <c r="H45" s="1">
        <f t="shared" si="4"/>
        <v>-3.7139045550143113</v>
      </c>
      <c r="I45">
        <f t="shared" si="5"/>
        <v>-1.6269465723031897</v>
      </c>
      <c r="J45">
        <f t="shared" si="6"/>
        <v>3.6541818305704084</v>
      </c>
      <c r="K45">
        <f t="shared" si="7"/>
        <v>3.75238967487008</v>
      </c>
      <c r="L45">
        <f t="shared" si="8"/>
        <v>-4.629269585029581</v>
      </c>
      <c r="M45">
        <f t="shared" si="9"/>
        <v>-0.5510793228685358</v>
      </c>
      <c r="N45">
        <f t="shared" si="10"/>
        <v>1.9974915474504105</v>
      </c>
    </row>
    <row r="46" spans="2:14" ht="12.75">
      <c r="B46">
        <f t="shared" si="12"/>
        <v>2.0420352248333624</v>
      </c>
      <c r="C46">
        <f t="shared" si="11"/>
        <v>-1.5628457175111614</v>
      </c>
      <c r="D46">
        <f t="shared" si="0"/>
        <v>5.162139402128383</v>
      </c>
      <c r="E46" s="1">
        <f t="shared" si="1"/>
        <v>-1.5069450045832407</v>
      </c>
      <c r="F46" s="1">
        <f t="shared" si="2"/>
        <v>2.6129695804583197</v>
      </c>
      <c r="G46" s="1">
        <f t="shared" si="3"/>
        <v>-0.06198506574301299</v>
      </c>
      <c r="H46" s="1">
        <f t="shared" si="4"/>
        <v>-3.669569803030373</v>
      </c>
      <c r="I46">
        <f t="shared" si="5"/>
        <v>-1.815961998958176</v>
      </c>
      <c r="J46">
        <f t="shared" si="6"/>
        <v>3.5640260967534774</v>
      </c>
      <c r="K46">
        <f t="shared" si="7"/>
        <v>3.7996435315338264</v>
      </c>
      <c r="L46">
        <f t="shared" si="8"/>
        <v>-4.606730651575348</v>
      </c>
      <c r="M46">
        <f t="shared" si="9"/>
        <v>-0.6928408928597753</v>
      </c>
      <c r="N46">
        <f t="shared" si="10"/>
        <v>1.9298747470877124</v>
      </c>
    </row>
    <row r="47" spans="2:14" ht="12.75">
      <c r="B47">
        <f t="shared" si="12"/>
        <v>2.094395102393192</v>
      </c>
      <c r="C47">
        <f t="shared" si="11"/>
        <v>-1.999999999999972</v>
      </c>
      <c r="D47">
        <f t="shared" si="0"/>
        <v>5.196152422706632</v>
      </c>
      <c r="E47" s="1">
        <f t="shared" si="1"/>
        <v>-1.5</v>
      </c>
      <c r="F47" s="1">
        <f t="shared" si="2"/>
        <v>2.5980762113533156</v>
      </c>
      <c r="G47" s="1">
        <f t="shared" si="3"/>
        <v>-0.056635080440145646</v>
      </c>
      <c r="H47" s="1">
        <f t="shared" si="4"/>
        <v>-3.6540320043053853</v>
      </c>
      <c r="I47">
        <f t="shared" si="5"/>
        <v>-1.9999999999999885</v>
      </c>
      <c r="J47">
        <f t="shared" si="6"/>
        <v>3.464101615137761</v>
      </c>
      <c r="K47">
        <f t="shared" si="7"/>
        <v>3.8456530317942796</v>
      </c>
      <c r="L47">
        <f t="shared" si="8"/>
        <v>-4.581749531171419</v>
      </c>
      <c r="M47">
        <f t="shared" si="9"/>
        <v>-0.8308693936411349</v>
      </c>
      <c r="N47">
        <f t="shared" si="10"/>
        <v>1.854931385875925</v>
      </c>
    </row>
    <row r="48" spans="2:14" ht="12.75">
      <c r="B48">
        <f aca="true" t="shared" si="13" ref="B48:B111">B47+B47-B46</f>
        <v>2.146754979953022</v>
      </c>
      <c r="C48">
        <f t="shared" si="11"/>
        <v>-2.464376129972583</v>
      </c>
      <c r="D48">
        <f t="shared" si="0"/>
        <v>5.159278666016193</v>
      </c>
      <c r="E48" s="1">
        <f t="shared" si="1"/>
        <v>-1.509425533701249</v>
      </c>
      <c r="F48" s="1">
        <f t="shared" si="2"/>
        <v>2.6115374463043004</v>
      </c>
      <c r="G48" s="1">
        <f t="shared" si="3"/>
        <v>-0.05920587844482106</v>
      </c>
      <c r="H48" s="1">
        <f t="shared" si="4"/>
        <v>-3.670262732248954</v>
      </c>
      <c r="I48">
        <f t="shared" si="5"/>
        <v>-2.178556140060097</v>
      </c>
      <c r="J48">
        <f t="shared" si="6"/>
        <v>3.3546822717817038</v>
      </c>
      <c r="K48">
        <f t="shared" si="7"/>
        <v>3.8902920668093066</v>
      </c>
      <c r="L48">
        <f t="shared" si="8"/>
        <v>-4.554394695332405</v>
      </c>
      <c r="M48">
        <f t="shared" si="9"/>
        <v>-0.964786498686216</v>
      </c>
      <c r="N48">
        <f t="shared" si="10"/>
        <v>1.7728668783588821</v>
      </c>
    </row>
    <row r="49" spans="2:14" ht="12.75">
      <c r="B49">
        <f t="shared" si="13"/>
        <v>2.1991148575128516</v>
      </c>
      <c r="C49">
        <f aca="true" t="shared" si="14" ref="C49:C112">(C$4-C$5)*COS($B49)+C$5*COS((C$4-C$5)*$B49/C$5)</f>
        <v>-2.9389262614623326</v>
      </c>
      <c r="D49">
        <f t="shared" si="0"/>
        <v>5.045084971874748</v>
      </c>
      <c r="E49" s="1">
        <f t="shared" si="1"/>
        <v>-1.5421240147949415</v>
      </c>
      <c r="F49" s="1">
        <f t="shared" si="2"/>
        <v>2.6482827252073133</v>
      </c>
      <c r="G49" s="1">
        <f t="shared" si="3"/>
        <v>-0.06120997514833526</v>
      </c>
      <c r="H49" s="1">
        <f t="shared" si="4"/>
        <v>-3.7194093474314647</v>
      </c>
      <c r="I49">
        <f t="shared" si="5"/>
        <v>-2.3511410091698806</v>
      </c>
      <c r="J49">
        <f t="shared" si="6"/>
        <v>3.2360679774997982</v>
      </c>
      <c r="K49">
        <f t="shared" si="7"/>
        <v>3.9334382840867526</v>
      </c>
      <c r="L49">
        <f t="shared" si="8"/>
        <v>-4.524741121761928</v>
      </c>
      <c r="M49">
        <f t="shared" si="9"/>
        <v>-1.0942251505185538</v>
      </c>
      <c r="N49">
        <f t="shared" si="10"/>
        <v>1.6839061576474528</v>
      </c>
    </row>
    <row r="50" spans="2:14" ht="12.75">
      <c r="B50">
        <f t="shared" si="13"/>
        <v>2.2514747350726814</v>
      </c>
      <c r="C50">
        <f t="shared" si="14"/>
        <v>-3.4054210003516756</v>
      </c>
      <c r="D50">
        <f t="shared" si="0"/>
        <v>4.851655633573939</v>
      </c>
      <c r="E50" s="1">
        <f t="shared" si="1"/>
        <v>-1.6037361065567433</v>
      </c>
      <c r="F50" s="1">
        <f t="shared" si="2"/>
        <v>2.701847202752079</v>
      </c>
      <c r="G50" s="1">
        <f t="shared" si="3"/>
        <v>-0.05409895804768872</v>
      </c>
      <c r="H50" s="1">
        <f t="shared" si="4"/>
        <v>-3.8007397632775834</v>
      </c>
      <c r="I50">
        <f t="shared" si="5"/>
        <v>-2.517281564199338</v>
      </c>
      <c r="J50">
        <f t="shared" si="6"/>
        <v>3.108583845827893</v>
      </c>
      <c r="K50">
        <f t="shared" si="7"/>
        <v>3.974973422844117</v>
      </c>
      <c r="L50">
        <f t="shared" si="8"/>
        <v>-4.492870088843953</v>
      </c>
      <c r="M50">
        <f t="shared" si="9"/>
        <v>-1.218830566790647</v>
      </c>
      <c r="N50">
        <f t="shared" si="10"/>
        <v>1.588293058893524</v>
      </c>
    </row>
    <row r="51" spans="2:14" ht="12.75">
      <c r="B51">
        <f t="shared" si="13"/>
        <v>2.303834612632511</v>
      </c>
      <c r="C51">
        <f t="shared" si="14"/>
        <v>-3.8456530317942583</v>
      </c>
      <c r="D51">
        <f t="shared" si="0"/>
        <v>4.581749531171433</v>
      </c>
      <c r="E51" s="1">
        <f t="shared" si="1"/>
        <v>-1.6983748247016186</v>
      </c>
      <c r="F51" s="1">
        <f t="shared" si="2"/>
        <v>2.764667611091813</v>
      </c>
      <c r="G51" s="1">
        <f t="shared" si="3"/>
        <v>-0.02966028392189668</v>
      </c>
      <c r="H51" s="1">
        <f t="shared" si="4"/>
        <v>-3.911670560998728</v>
      </c>
      <c r="I51">
        <f t="shared" si="5"/>
        <v>-2.676522425435421</v>
      </c>
      <c r="J51">
        <f t="shared" si="6"/>
        <v>2.9725793019095876</v>
      </c>
      <c r="K51">
        <f t="shared" si="7"/>
        <v>4.014783638153138</v>
      </c>
      <c r="L51">
        <f t="shared" si="8"/>
        <v>-4.458868952864376</v>
      </c>
      <c r="M51">
        <f t="shared" si="9"/>
        <v>-1.3382612127177094</v>
      </c>
      <c r="N51">
        <f t="shared" si="10"/>
        <v>1.4862896509547951</v>
      </c>
    </row>
    <row r="52" spans="2:14" ht="12.75">
      <c r="B52">
        <f t="shared" si="13"/>
        <v>2.356194490192341</v>
      </c>
      <c r="C52">
        <f t="shared" si="14"/>
        <v>-4.242640687119256</v>
      </c>
      <c r="D52">
        <f t="shared" si="0"/>
        <v>4.242640687119315</v>
      </c>
      <c r="E52" s="1">
        <f t="shared" si="1"/>
        <v>-1.8284271247461787</v>
      </c>
      <c r="F52" s="1">
        <f t="shared" si="2"/>
        <v>2.8284271247461854</v>
      </c>
      <c r="G52" s="1">
        <f t="shared" si="3"/>
        <v>0.019600431769335236</v>
      </c>
      <c r="H52" s="1">
        <f t="shared" si="4"/>
        <v>-4.047877235643952</v>
      </c>
      <c r="I52">
        <f t="shared" si="5"/>
        <v>-2.8284271247461787</v>
      </c>
      <c r="J52">
        <f t="shared" si="6"/>
        <v>2.828427124746202</v>
      </c>
      <c r="K52">
        <f t="shared" si="7"/>
        <v>4.052759812980827</v>
      </c>
      <c r="L52">
        <f t="shared" si="8"/>
        <v>-4.42283090857353</v>
      </c>
      <c r="M52">
        <f t="shared" si="9"/>
        <v>-1.4521897372007775</v>
      </c>
      <c r="N52">
        <f t="shared" si="10"/>
        <v>1.3781755180822555</v>
      </c>
    </row>
    <row r="53" spans="2:14" ht="12.75">
      <c r="B53">
        <f t="shared" si="13"/>
        <v>2.4085543677521706</v>
      </c>
      <c r="C53">
        <f t="shared" si="14"/>
        <v>-4.5817495311713845</v>
      </c>
      <c r="D53">
        <f t="shared" si="0"/>
        <v>3.845653031794325</v>
      </c>
      <c r="E53" s="1">
        <f t="shared" si="1"/>
        <v>-1.9944317011757562</v>
      </c>
      <c r="F53" s="1">
        <f t="shared" si="2"/>
        <v>2.884434116253188</v>
      </c>
      <c r="G53" s="1">
        <f t="shared" si="3"/>
        <v>0.10010840517892428</v>
      </c>
      <c r="H53" s="1">
        <f t="shared" si="4"/>
        <v>-4.203481762283475</v>
      </c>
      <c r="I53">
        <f t="shared" si="5"/>
        <v>-2.9725793019095654</v>
      </c>
      <c r="J53">
        <f t="shared" si="6"/>
        <v>2.6765224254354454</v>
      </c>
      <c r="K53">
        <f t="shared" si="7"/>
        <v>4.088797857271674</v>
      </c>
      <c r="L53">
        <f t="shared" si="8"/>
        <v>-4.38485473374584</v>
      </c>
      <c r="M53">
        <f t="shared" si="9"/>
        <v>-1.5603038700733176</v>
      </c>
      <c r="N53">
        <f t="shared" si="10"/>
        <v>1.2642469935991882</v>
      </c>
    </row>
    <row r="54" spans="2:14" ht="12.75">
      <c r="B54">
        <f t="shared" si="13"/>
        <v>2.4609142453120003</v>
      </c>
      <c r="C54">
        <f t="shared" si="14"/>
        <v>-4.851655633573904</v>
      </c>
      <c r="D54">
        <f t="shared" si="0"/>
        <v>3.4054210003517458</v>
      </c>
      <c r="E54" s="1">
        <f t="shared" si="1"/>
        <v>-2.1950383881852646</v>
      </c>
      <c r="F54" s="1">
        <f t="shared" si="2"/>
        <v>2.9240182072751475</v>
      </c>
      <c r="G54" s="1">
        <f t="shared" si="3"/>
        <v>0.21691535919352778</v>
      </c>
      <c r="H54" s="1">
        <f t="shared" si="4"/>
        <v>-4.371309288717001</v>
      </c>
      <c r="I54">
        <f t="shared" si="5"/>
        <v>-3.1085838458278725</v>
      </c>
      <c r="J54">
        <f t="shared" si="6"/>
        <v>2.5172815641993633</v>
      </c>
      <c r="K54">
        <f t="shared" si="7"/>
        <v>4.1227989932512505</v>
      </c>
      <c r="L54">
        <f t="shared" si="8"/>
        <v>-4.34504451843682</v>
      </c>
      <c r="M54">
        <f t="shared" si="9"/>
        <v>-1.6623072780120478</v>
      </c>
      <c r="N54">
        <f t="shared" si="10"/>
        <v>1.1448163476721267</v>
      </c>
    </row>
    <row r="55" spans="2:14" ht="12.75">
      <c r="B55">
        <f t="shared" si="13"/>
        <v>2.51327412287183</v>
      </c>
      <c r="C55">
        <f t="shared" si="14"/>
        <v>-5.045084971874724</v>
      </c>
      <c r="D55">
        <f t="shared" si="0"/>
        <v>2.938926261462406</v>
      </c>
      <c r="E55" s="1">
        <f t="shared" si="1"/>
        <v>-2.427050983124821</v>
      </c>
      <c r="F55" s="1">
        <f t="shared" si="2"/>
        <v>2.938926261462366</v>
      </c>
      <c r="G55" s="1">
        <f t="shared" si="3"/>
        <v>0.3734552482849929</v>
      </c>
      <c r="H55" s="1">
        <f t="shared" si="4"/>
        <v>-4.543202736566148</v>
      </c>
      <c r="I55">
        <f t="shared" si="5"/>
        <v>-3.236067977499779</v>
      </c>
      <c r="J55">
        <f t="shared" si="6"/>
        <v>2.351141009169907</v>
      </c>
      <c r="K55">
        <f t="shared" si="7"/>
        <v>4.154670026169227</v>
      </c>
      <c r="L55">
        <f t="shared" si="8"/>
        <v>-4.303509379679456</v>
      </c>
      <c r="M55">
        <f t="shared" si="9"/>
        <v>-1.757920376765978</v>
      </c>
      <c r="N55">
        <f t="shared" si="10"/>
        <v>1.0202109314000345</v>
      </c>
    </row>
    <row r="56" spans="2:14" ht="12.75">
      <c r="B56">
        <f t="shared" si="13"/>
        <v>2.56563400043166</v>
      </c>
      <c r="C56">
        <f t="shared" si="14"/>
        <v>-5.159278666016181</v>
      </c>
      <c r="D56">
        <f t="shared" si="0"/>
        <v>2.464376129972657</v>
      </c>
      <c r="E56" s="1">
        <f t="shared" si="1"/>
        <v>-2.685551665422814</v>
      </c>
      <c r="F56" s="1">
        <f t="shared" si="2"/>
        <v>2.9217009655375055</v>
      </c>
      <c r="G56" s="1">
        <f t="shared" si="3"/>
        <v>0.5713707734744737</v>
      </c>
      <c r="H56" s="1">
        <f t="shared" si="4"/>
        <v>-4.710381558362448</v>
      </c>
      <c r="I56">
        <f t="shared" si="5"/>
        <v>-3.354682271781686</v>
      </c>
      <c r="J56">
        <f t="shared" si="6"/>
        <v>2.178556140060124</v>
      </c>
      <c r="K56">
        <f t="shared" si="7"/>
        <v>4.184323599739704</v>
      </c>
      <c r="L56">
        <f t="shared" si="8"/>
        <v>-4.26036316240201</v>
      </c>
      <c r="M56">
        <f t="shared" si="9"/>
        <v>-1.8468810974774081</v>
      </c>
      <c r="N56">
        <f t="shared" si="10"/>
        <v>0.8907722795676971</v>
      </c>
    </row>
    <row r="57" spans="2:14" ht="12.75">
      <c r="B57">
        <f t="shared" si="13"/>
        <v>2.6179938779914895</v>
      </c>
      <c r="C57">
        <f t="shared" si="14"/>
        <v>-5.196152422706632</v>
      </c>
      <c r="D57">
        <f t="shared" si="0"/>
        <v>2.000000000000042</v>
      </c>
      <c r="E57" s="1">
        <f t="shared" si="1"/>
        <v>-2.964101615137728</v>
      </c>
      <c r="F57" s="1">
        <f t="shared" si="2"/>
        <v>2.866025403784446</v>
      </c>
      <c r="G57" s="1">
        <f t="shared" si="3"/>
        <v>0.8104183336885111</v>
      </c>
      <c r="H57" s="1">
        <f t="shared" si="4"/>
        <v>-4.863828965047658</v>
      </c>
      <c r="I57">
        <f t="shared" si="5"/>
        <v>-3.464101615137745</v>
      </c>
      <c r="J57">
        <f t="shared" si="6"/>
        <v>2.000000000000017</v>
      </c>
      <c r="K57">
        <f t="shared" si="7"/>
        <v>4.211678435578719</v>
      </c>
      <c r="L57">
        <f t="shared" si="8"/>
        <v>-4.215724127386983</v>
      </c>
      <c r="M57">
        <f t="shared" si="9"/>
        <v>-1.9289456049944524</v>
      </c>
      <c r="N57">
        <f t="shared" si="10"/>
        <v>0.7568551745226169</v>
      </c>
    </row>
    <row r="58" spans="2:14" ht="12.75">
      <c r="B58">
        <f t="shared" si="13"/>
        <v>2.6703537555513193</v>
      </c>
      <c r="C58">
        <f t="shared" si="14"/>
        <v>-5.162139402128393</v>
      </c>
      <c r="D58">
        <f t="shared" si="0"/>
        <v>1.5628457175112263</v>
      </c>
      <c r="E58" s="1">
        <f t="shared" si="1"/>
        <v>-3.2550091023784957</v>
      </c>
      <c r="F58" s="1">
        <f t="shared" si="2"/>
        <v>2.767018515253352</v>
      </c>
      <c r="G58" s="1">
        <f t="shared" si="3"/>
        <v>1.0884556313285285</v>
      </c>
      <c r="H58" s="1">
        <f t="shared" si="4"/>
        <v>-4.994690690660542</v>
      </c>
      <c r="I58">
        <f t="shared" si="5"/>
        <v>-3.5640260967534623</v>
      </c>
      <c r="J58">
        <f t="shared" si="6"/>
        <v>1.815961998958205</v>
      </c>
      <c r="K58">
        <f t="shared" si="7"/>
        <v>4.236659555982648</v>
      </c>
      <c r="L58">
        <f t="shared" si="8"/>
        <v>-4.16971462712653</v>
      </c>
      <c r="M58">
        <f t="shared" si="9"/>
        <v>-2.0038889662062402</v>
      </c>
      <c r="N58">
        <f t="shared" si="10"/>
        <v>0.618826673741258</v>
      </c>
    </row>
    <row r="59" spans="2:14" ht="12.75">
      <c r="B59">
        <f t="shared" si="13"/>
        <v>2.722713633111149</v>
      </c>
      <c r="C59">
        <f t="shared" si="14"/>
        <v>-5.067727288213017</v>
      </c>
      <c r="D59">
        <f t="shared" si="0"/>
        <v>1.1676578115945992</v>
      </c>
      <c r="E59" s="1">
        <f t="shared" si="1"/>
        <v>-3.5496533673027213</v>
      </c>
      <c r="F59" s="1">
        <f t="shared" si="2"/>
        <v>2.621468467671491</v>
      </c>
      <c r="G59" s="1">
        <f t="shared" si="3"/>
        <v>1.4015125369034953</v>
      </c>
      <c r="H59" s="1">
        <f t="shared" si="4"/>
        <v>-5.094667853431076</v>
      </c>
      <c r="I59">
        <f t="shared" si="5"/>
        <v>-3.654181830570395</v>
      </c>
      <c r="J59">
        <f t="shared" si="6"/>
        <v>1.6269465723032197</v>
      </c>
      <c r="K59">
        <f t="shared" si="7"/>
        <v>4.259198489436881</v>
      </c>
      <c r="L59">
        <f t="shared" si="8"/>
        <v>-4.122460770462784</v>
      </c>
      <c r="M59">
        <f t="shared" si="9"/>
        <v>-2.07150576656894</v>
      </c>
      <c r="N59">
        <f t="shared" si="10"/>
        <v>0.47706510375001887</v>
      </c>
    </row>
    <row r="60" spans="2:14" ht="12.75">
      <c r="B60">
        <f t="shared" si="13"/>
        <v>2.7750735106709787</v>
      </c>
      <c r="C60">
        <f t="shared" si="14"/>
        <v>-4.926721177588545</v>
      </c>
      <c r="D60">
        <f t="shared" si="0"/>
        <v>0.8259139214374647</v>
      </c>
      <c r="E60" s="1">
        <f t="shared" si="1"/>
        <v>-3.838850169256432</v>
      </c>
      <c r="F60" s="1">
        <f t="shared" si="2"/>
        <v>2.4279936935494963</v>
      </c>
      <c r="G60" s="1">
        <f t="shared" si="3"/>
        <v>1.743942177995961</v>
      </c>
      <c r="H60" s="1">
        <f t="shared" si="4"/>
        <v>-5.156386727230713</v>
      </c>
      <c r="I60">
        <f t="shared" si="5"/>
        <v>-3.7343217059887994</v>
      </c>
      <c r="J60">
        <f t="shared" si="6"/>
        <v>1.4334717981812208</v>
      </c>
      <c r="K60">
        <f t="shared" si="7"/>
        <v>4.279233458291483</v>
      </c>
      <c r="L60">
        <f t="shared" si="8"/>
        <v>-4.074092076932284</v>
      </c>
      <c r="M60">
        <f t="shared" si="9"/>
        <v>-2.131610673132743</v>
      </c>
      <c r="N60">
        <f t="shared" si="10"/>
        <v>0.3319590231585199</v>
      </c>
    </row>
    <row r="61" spans="2:14" ht="12.75">
      <c r="B61">
        <f t="shared" si="13"/>
        <v>2.8274333882308085</v>
      </c>
      <c r="C61">
        <f t="shared" si="14"/>
        <v>-4.755282581475787</v>
      </c>
      <c r="D61">
        <f t="shared" si="0"/>
        <v>0.545084971874763</v>
      </c>
      <c r="E61" s="1">
        <f t="shared" si="1"/>
        <v>-4.1132430595555345</v>
      </c>
      <c r="F61" s="1">
        <f t="shared" si="2"/>
        <v>2.187124493794971</v>
      </c>
      <c r="G61" s="1">
        <f t="shared" si="3"/>
        <v>2.1086457107133043</v>
      </c>
      <c r="H61" s="1">
        <f t="shared" si="4"/>
        <v>-5.1737292432122715</v>
      </c>
      <c r="I61">
        <f t="shared" si="5"/>
        <v>-3.8042260651806075</v>
      </c>
      <c r="J61">
        <f t="shared" si="6"/>
        <v>1.2360679774998105</v>
      </c>
      <c r="K61">
        <f t="shared" si="7"/>
        <v>4.296709548089434</v>
      </c>
      <c r="L61">
        <f t="shared" si="8"/>
        <v>-4.024741121761932</v>
      </c>
      <c r="M61">
        <f t="shared" si="9"/>
        <v>-2.184038942526599</v>
      </c>
      <c r="N61">
        <f t="shared" si="10"/>
        <v>0.1839061576474621</v>
      </c>
    </row>
    <row r="62" spans="2:14" ht="12.75">
      <c r="B62">
        <f t="shared" si="13"/>
        <v>2.879793265790638</v>
      </c>
      <c r="C62">
        <f t="shared" si="14"/>
        <v>-4.57081008634284</v>
      </c>
      <c r="D62">
        <f t="shared" si="0"/>
        <v>0.32816939922355537</v>
      </c>
      <c r="E62" s="1">
        <f t="shared" si="1"/>
        <v>-4.363703305156248</v>
      </c>
      <c r="F62" s="1">
        <f t="shared" si="2"/>
        <v>1.9013015841945546</v>
      </c>
      <c r="G62" s="1">
        <f t="shared" si="3"/>
        <v>2.4873610103993657</v>
      </c>
      <c r="H62" s="1">
        <f t="shared" si="4"/>
        <v>-5.142109754561847</v>
      </c>
      <c r="I62">
        <f t="shared" si="5"/>
        <v>-3.8637033051562675</v>
      </c>
      <c r="J62">
        <f t="shared" si="6"/>
        <v>1.0352761804101047</v>
      </c>
      <c r="K62">
        <f t="shared" si="7"/>
        <v>4.311578858083349</v>
      </c>
      <c r="L62">
        <f t="shared" si="8"/>
        <v>-3.974543172489505</v>
      </c>
      <c r="M62">
        <f t="shared" si="9"/>
        <v>-2.228646872508344</v>
      </c>
      <c r="N62">
        <f t="shared" si="10"/>
        <v>0.03331230983018274</v>
      </c>
    </row>
    <row r="63" spans="2:14" ht="12.75">
      <c r="B63">
        <f t="shared" si="13"/>
        <v>2.932153143350468</v>
      </c>
      <c r="C63">
        <f t="shared" si="14"/>
        <v>-4.390738003669046</v>
      </c>
      <c r="D63">
        <f t="shared" si="0"/>
        <v>0.17353305030437216</v>
      </c>
      <c r="E63" s="1">
        <f t="shared" si="1"/>
        <v>-4.581721009294059</v>
      </c>
      <c r="F63" s="1">
        <f t="shared" si="2"/>
        <v>1.5747915887484694</v>
      </c>
      <c r="G63" s="1">
        <f t="shared" si="3"/>
        <v>2.8710027235393016</v>
      </c>
      <c r="H63" s="1">
        <f t="shared" si="4"/>
        <v>-5.05868594271667</v>
      </c>
      <c r="I63">
        <f t="shared" si="5"/>
        <v>-3.912590402935218</v>
      </c>
      <c r="J63">
        <f t="shared" si="6"/>
        <v>0.8316467632710598</v>
      </c>
      <c r="K63">
        <f t="shared" si="7"/>
        <v>4.323800632528087</v>
      </c>
      <c r="L63">
        <f t="shared" si="8"/>
        <v>-3.923635818204744</v>
      </c>
      <c r="M63">
        <f t="shared" si="9"/>
        <v>-2.265312195842557</v>
      </c>
      <c r="N63">
        <f t="shared" si="10"/>
        <v>-0.11940975302410095</v>
      </c>
    </row>
    <row r="64" spans="2:14" ht="12.75">
      <c r="B64">
        <f t="shared" si="13"/>
        <v>2.9845130209102977</v>
      </c>
      <c r="C64">
        <f t="shared" si="14"/>
        <v>-4.231334921789157</v>
      </c>
      <c r="D64">
        <f t="shared" si="0"/>
        <v>0.07506554401461485</v>
      </c>
      <c r="E64" s="1">
        <f t="shared" si="1"/>
        <v>-4.759770356755481</v>
      </c>
      <c r="F64" s="1">
        <f t="shared" si="2"/>
        <v>1.213523112453439</v>
      </c>
      <c r="G64" s="1">
        <f t="shared" si="3"/>
        <v>3.2500388766339388</v>
      </c>
      <c r="H64" s="1">
        <f t="shared" si="4"/>
        <v>-4.922494618678793</v>
      </c>
      <c r="I64">
        <f t="shared" si="5"/>
        <v>-3.950753362380547</v>
      </c>
      <c r="J64">
        <f t="shared" si="6"/>
        <v>0.6257378601609468</v>
      </c>
      <c r="K64">
        <f t="shared" si="7"/>
        <v>4.333341372389419</v>
      </c>
      <c r="L64">
        <f t="shared" si="8"/>
        <v>-3.8721585924272155</v>
      </c>
      <c r="M64">
        <f t="shared" si="9"/>
        <v>-2.2939344154265537</v>
      </c>
      <c r="N64">
        <f t="shared" si="10"/>
        <v>-0.27384143035668573</v>
      </c>
    </row>
    <row r="65" spans="2:14" ht="12.75">
      <c r="B65">
        <f t="shared" si="13"/>
        <v>3.0368728984701274</v>
      </c>
      <c r="C65">
        <f t="shared" si="14"/>
        <v>-4.106584073056941</v>
      </c>
      <c r="D65">
        <f t="shared" si="0"/>
        <v>0.022642316338271185</v>
      </c>
      <c r="E65" s="1">
        <f t="shared" si="1"/>
        <v>-4.891633039115682</v>
      </c>
      <c r="F65" s="1">
        <f t="shared" si="2"/>
        <v>0.8248504961464602</v>
      </c>
      <c r="G65" s="1">
        <f t="shared" si="3"/>
        <v>3.6148876385208855</v>
      </c>
      <c r="H65" s="1">
        <f t="shared" si="4"/>
        <v>-4.73450645252012</v>
      </c>
      <c r="I65">
        <f t="shared" si="5"/>
        <v>-3.978087581473091</v>
      </c>
      <c r="J65">
        <f t="shared" si="6"/>
        <v>0.4181138530706379</v>
      </c>
      <c r="K65">
        <f t="shared" si="7"/>
        <v>4.340174927162555</v>
      </c>
      <c r="L65">
        <f t="shared" si="8"/>
        <v>-3.8202525906546385</v>
      </c>
      <c r="M65">
        <f t="shared" si="9"/>
        <v>-2.314435079745962</v>
      </c>
      <c r="N65">
        <f t="shared" si="10"/>
        <v>-0.42955943567441734</v>
      </c>
    </row>
    <row r="66" spans="2:14" ht="12.75">
      <c r="B66">
        <f t="shared" si="13"/>
        <v>3.089232776029957</v>
      </c>
      <c r="C66">
        <f t="shared" si="14"/>
        <v>-4.027221847483807</v>
      </c>
      <c r="D66">
        <f t="shared" si="0"/>
        <v>0.002860736112199891</v>
      </c>
      <c r="E66" s="1">
        <f t="shared" si="1"/>
        <v>-4.972665739752094</v>
      </c>
      <c r="F66" s="1">
        <f t="shared" si="2"/>
        <v>0.41725551578958364</v>
      </c>
      <c r="G66" s="1">
        <f t="shared" si="3"/>
        <v>3.956316950079559</v>
      </c>
      <c r="H66" s="1">
        <f t="shared" si="4"/>
        <v>-4.49759720450915</v>
      </c>
      <c r="I66">
        <f t="shared" si="5"/>
        <v>-3.994518139018294</v>
      </c>
      <c r="J66">
        <f t="shared" si="6"/>
        <v>0.20934382497180007</v>
      </c>
      <c r="K66">
        <f t="shared" si="7"/>
        <v>4.344282566548856</v>
      </c>
      <c r="L66">
        <f t="shared" si="8"/>
        <v>-3.768060083629929</v>
      </c>
      <c r="M66">
        <f t="shared" si="9"/>
        <v>-2.3267579979048643</v>
      </c>
      <c r="N66">
        <f t="shared" si="10"/>
        <v>-0.5861369567485457</v>
      </c>
    </row>
    <row r="67" spans="2:14" ht="12.75">
      <c r="B67">
        <f t="shared" si="13"/>
        <v>3.141592653589787</v>
      </c>
      <c r="C67">
        <f t="shared" si="14"/>
        <v>-4</v>
      </c>
      <c r="D67">
        <f t="shared" si="0"/>
        <v>-8.881784197001252E-16</v>
      </c>
      <c r="E67" s="1">
        <f t="shared" si="1"/>
        <v>-5</v>
      </c>
      <c r="F67" s="1">
        <f t="shared" si="2"/>
        <v>5.071811026713391E-14</v>
      </c>
      <c r="G67" s="1">
        <f t="shared" si="3"/>
        <v>4.265829608052078</v>
      </c>
      <c r="H67" s="1">
        <f t="shared" si="4"/>
        <v>-4.216436677772418</v>
      </c>
      <c r="I67">
        <f t="shared" si="5"/>
        <v>-4</v>
      </c>
      <c r="J67">
        <f t="shared" si="6"/>
        <v>2.5359055133566955E-14</v>
      </c>
      <c r="K67">
        <f t="shared" si="7"/>
        <v>4.345653031794282</v>
      </c>
      <c r="L67">
        <f t="shared" si="8"/>
        <v>-3.715724127386985</v>
      </c>
      <c r="M67">
        <f t="shared" si="9"/>
        <v>-2.3308693936411435</v>
      </c>
      <c r="N67">
        <f t="shared" si="10"/>
        <v>-0.7431448254773768</v>
      </c>
    </row>
    <row r="68" spans="2:14" ht="12.75">
      <c r="B68">
        <f t="shared" si="13"/>
        <v>3.1939525311496166</v>
      </c>
      <c r="C68">
        <f t="shared" si="14"/>
        <v>-4.027221847483794</v>
      </c>
      <c r="D68">
        <f t="shared" si="0"/>
        <v>-0.0028607361121977815</v>
      </c>
      <c r="E68" s="1">
        <f t="shared" si="1"/>
        <v>-4.972665739752108</v>
      </c>
      <c r="F68" s="1">
        <f t="shared" si="2"/>
        <v>-0.4172555157894834</v>
      </c>
      <c r="G68" s="1">
        <f t="shared" si="3"/>
        <v>4.53601702340634</v>
      </c>
      <c r="H68" s="1">
        <f t="shared" si="4"/>
        <v>-3.897300205672671</v>
      </c>
      <c r="I68">
        <f t="shared" si="5"/>
        <v>-3.9945181390182967</v>
      </c>
      <c r="J68">
        <f t="shared" si="6"/>
        <v>-0.20934382497174941</v>
      </c>
      <c r="K68">
        <f t="shared" si="7"/>
        <v>4.3442825665488565</v>
      </c>
      <c r="L68">
        <f t="shared" si="8"/>
        <v>-3.6633881711440415</v>
      </c>
      <c r="M68">
        <f t="shared" si="9"/>
        <v>-2.326757997904866</v>
      </c>
      <c r="N68">
        <f t="shared" si="10"/>
        <v>-0.9001526942062079</v>
      </c>
    </row>
    <row r="69" spans="2:14" ht="12.75">
      <c r="B69">
        <f t="shared" si="13"/>
        <v>3.2463124087094464</v>
      </c>
      <c r="C69">
        <f t="shared" si="14"/>
        <v>-4.106584073056915</v>
      </c>
      <c r="D69">
        <f t="shared" si="0"/>
        <v>-0.02264231633826308</v>
      </c>
      <c r="E69" s="1">
        <f t="shared" si="1"/>
        <v>-4.891633039115708</v>
      </c>
      <c r="F69" s="1">
        <f t="shared" si="2"/>
        <v>-0.8248504961463634</v>
      </c>
      <c r="G69" s="1">
        <f t="shared" si="3"/>
        <v>4.760866241571628</v>
      </c>
      <c r="H69" s="1">
        <f t="shared" si="4"/>
        <v>-3.5478108701057427</v>
      </c>
      <c r="I69">
        <f t="shared" si="5"/>
        <v>-3.9780875814730963</v>
      </c>
      <c r="J69">
        <f t="shared" si="6"/>
        <v>-0.41811385307058746</v>
      </c>
      <c r="K69">
        <f t="shared" si="7"/>
        <v>4.340174927162557</v>
      </c>
      <c r="L69">
        <f t="shared" si="8"/>
        <v>-3.6111956641193323</v>
      </c>
      <c r="M69">
        <f t="shared" si="9"/>
        <v>-2.314435079745966</v>
      </c>
      <c r="N69">
        <f t="shared" si="10"/>
        <v>-1.0567302152803364</v>
      </c>
    </row>
    <row r="70" spans="2:14" ht="12.75">
      <c r="B70">
        <f t="shared" si="13"/>
        <v>3.298672286269276</v>
      </c>
      <c r="C70">
        <f t="shared" si="14"/>
        <v>-4.231334921789121</v>
      </c>
      <c r="D70">
        <f t="shared" si="0"/>
        <v>-0.0750655440145982</v>
      </c>
      <c r="E70" s="1">
        <f t="shared" si="1"/>
        <v>-4.759770356755519</v>
      </c>
      <c r="F70" s="1">
        <f t="shared" si="2"/>
        <v>-1.2135231124533479</v>
      </c>
      <c r="G70" s="1">
        <f t="shared" si="3"/>
        <v>4.936006852256376</v>
      </c>
      <c r="H70" s="1">
        <f t="shared" si="4"/>
        <v>-3.1766236718416945</v>
      </c>
      <c r="I70">
        <f t="shared" si="5"/>
        <v>-3.950753362380555</v>
      </c>
      <c r="J70">
        <f t="shared" si="6"/>
        <v>-0.6257378601608966</v>
      </c>
      <c r="K70">
        <f t="shared" si="7"/>
        <v>4.333341372389421</v>
      </c>
      <c r="L70">
        <f t="shared" si="8"/>
        <v>-3.559289662346755</v>
      </c>
      <c r="M70">
        <f t="shared" si="9"/>
        <v>-2.29393441542656</v>
      </c>
      <c r="N70">
        <f t="shared" si="10"/>
        <v>-1.2124482205980682</v>
      </c>
    </row>
    <row r="71" spans="2:14" ht="12.75">
      <c r="B71">
        <f t="shared" si="13"/>
        <v>3.351032163829106</v>
      </c>
      <c r="C71">
        <f t="shared" si="14"/>
        <v>-4.390738003669006</v>
      </c>
      <c r="D71">
        <f t="shared" si="0"/>
        <v>-0.17353305030434107</v>
      </c>
      <c r="E71" s="1">
        <f t="shared" si="1"/>
        <v>-4.581721009294108</v>
      </c>
      <c r="F71" s="1">
        <f t="shared" si="2"/>
        <v>-1.5747915887483859</v>
      </c>
      <c r="G71" s="1">
        <f t="shared" si="3"/>
        <v>5.058887041244373</v>
      </c>
      <c r="H71" s="1">
        <f t="shared" si="4"/>
        <v>-2.793065408666141</v>
      </c>
      <c r="I71">
        <f t="shared" si="5"/>
        <v>-3.9125904029352285</v>
      </c>
      <c r="J71">
        <f t="shared" si="6"/>
        <v>-0.8316467632710102</v>
      </c>
      <c r="K71">
        <f t="shared" si="7"/>
        <v>4.32380063252809</v>
      </c>
      <c r="L71">
        <f t="shared" si="8"/>
        <v>-3.5078124365692265</v>
      </c>
      <c r="M71">
        <f t="shared" si="9"/>
        <v>-2.265312195842565</v>
      </c>
      <c r="N71">
        <f t="shared" si="10"/>
        <v>-1.3668798979306533</v>
      </c>
    </row>
    <row r="72" spans="2:14" ht="12.75">
      <c r="B72">
        <f t="shared" si="13"/>
        <v>3.4033920413889356</v>
      </c>
      <c r="C72">
        <f t="shared" si="14"/>
        <v>-4.570810086342795</v>
      </c>
      <c r="D72">
        <f aca="true" t="shared" si="15" ref="D72:D127">(C$4-C$5)*SIN($B72)-C$5*SIN((C$4-C$5)*$B72/C$5)</f>
        <v>-0.3281693992235105</v>
      </c>
      <c r="E72" s="1">
        <f aca="true" t="shared" si="16" ref="E72:E127">(E$4-E$5)*COS($B72)+E$5*COS((E$4-E$5)*($B72)/E$5)</f>
        <v>-4.363703305156305</v>
      </c>
      <c r="F72" s="1">
        <f aca="true" t="shared" si="17" ref="F72:F127">(E$4-E$5)*SIN($B72)-E$5*SIN((E$4-E$5)*($B72)/E$5)</f>
        <v>-1.90130158419448</v>
      </c>
      <c r="G72" s="1">
        <f aca="true" t="shared" si="18" ref="G72:G127">COS($A$1*$B$8*($C$4-$E$4)/$E$4)*E72+SIN($A$1*$B$8*($C$4-$E$4)/$E$4)*F72+($C$4-$E$4)*COS($A$1*$B$8)</f>
        <v>5.128871130854753</v>
      </c>
      <c r="H72" s="1">
        <f aca="true" t="shared" si="19" ref="H72:H127">-SIN($A$1*$B$8*($C$4-$E$4)/$E$4)*E72+COS($A$1*$B$8*($C$4-$E$4)/$E$4)*F72+($C$4-$E$4)*SIN($A$1*$B$8)</f>
        <v>-2.4067459506457958</v>
      </c>
      <c r="I72">
        <f aca="true" t="shared" si="20" ref="I72:I127">(C$4)*COS($B72)</f>
        <v>-3.8637033051562804</v>
      </c>
      <c r="J72">
        <f aca="true" t="shared" si="21" ref="J72:J127">(C$4)*SIN($B72)</f>
        <v>-1.0352761804100556</v>
      </c>
      <c r="K72">
        <f aca="true" t="shared" si="22" ref="K72:K127">C$5*COS($B72)+($C$4-$C$5)*COS($A$1*$B$8)</f>
        <v>4.311578858083353</v>
      </c>
      <c r="L72">
        <f aca="true" t="shared" si="23" ref="L72:L127">C$5*SIN($B72)+($C$4-$C$5)*SIN($A$1*$B$8)</f>
        <v>-3.456905082284465</v>
      </c>
      <c r="M72">
        <f aca="true" t="shared" si="24" ref="M72:M127">($E$4)*COS($B72)+($C$4-$E$4)*COS($A$1*$B$8)</f>
        <v>-2.228646872508354</v>
      </c>
      <c r="N72">
        <f aca="true" t="shared" si="25" ref="N72:N127">($E$4)*SIN($B72)+($C$4-$E$4)*SIN($A$1*$B$8)</f>
        <v>-1.5196019607849376</v>
      </c>
    </row>
    <row r="73" spans="2:14" ht="12.75">
      <c r="B73">
        <f t="shared" si="13"/>
        <v>3.4557519189487653</v>
      </c>
      <c r="C73">
        <f t="shared" si="14"/>
        <v>-4.755282581475741</v>
      </c>
      <c r="D73">
        <f t="shared" si="15"/>
        <v>-0.5450849718747026</v>
      </c>
      <c r="E73" s="1">
        <f t="shared" si="16"/>
        <v>-4.113243059555598</v>
      </c>
      <c r="F73" s="1">
        <f t="shared" si="17"/>
        <v>-2.1871244937949066</v>
      </c>
      <c r="G73" s="1">
        <f t="shared" si="18"/>
        <v>5.1472543844144525</v>
      </c>
      <c r="H73" s="1">
        <f t="shared" si="19"/>
        <v>-2.0271578498478657</v>
      </c>
      <c r="I73">
        <f t="shared" si="20"/>
        <v>-3.8042260651806235</v>
      </c>
      <c r="J73">
        <f t="shared" si="21"/>
        <v>-1.236067977499762</v>
      </c>
      <c r="K73">
        <f t="shared" si="22"/>
        <v>4.296709548089439</v>
      </c>
      <c r="L73">
        <f t="shared" si="23"/>
        <v>-3.4067071330120386</v>
      </c>
      <c r="M73">
        <f t="shared" si="24"/>
        <v>-2.184038942526611</v>
      </c>
      <c r="N73">
        <f t="shared" si="25"/>
        <v>-1.6701958086022173</v>
      </c>
    </row>
    <row r="74" spans="2:14" ht="12.75">
      <c r="B74">
        <f t="shared" si="13"/>
        <v>3.508111796508595</v>
      </c>
      <c r="C74">
        <f t="shared" si="14"/>
        <v>-4.926721177588507</v>
      </c>
      <c r="D74">
        <f t="shared" si="15"/>
        <v>-0.8259139214373892</v>
      </c>
      <c r="E74" s="1">
        <f t="shared" si="16"/>
        <v>-3.8388501692565007</v>
      </c>
      <c r="F74" s="1">
        <f t="shared" si="17"/>
        <v>-2.427993693549444</v>
      </c>
      <c r="G74" s="1">
        <f t="shared" si="18"/>
        <v>5.117194463287604</v>
      </c>
      <c r="H74" s="1">
        <f t="shared" si="19"/>
        <v>-1.6632817297480007</v>
      </c>
      <c r="I74">
        <f t="shared" si="20"/>
        <v>-3.7343217059888176</v>
      </c>
      <c r="J74">
        <f t="shared" si="21"/>
        <v>-1.4334717981811735</v>
      </c>
      <c r="K74">
        <f t="shared" si="22"/>
        <v>4.279233458291487</v>
      </c>
      <c r="L74">
        <f t="shared" si="23"/>
        <v>-3.3573561778416856</v>
      </c>
      <c r="M74">
        <f t="shared" si="24"/>
        <v>-2.131610673132757</v>
      </c>
      <c r="N74">
        <f t="shared" si="25"/>
        <v>-1.818248674113276</v>
      </c>
    </row>
    <row r="75" spans="2:14" ht="12.75">
      <c r="B75">
        <f t="shared" si="13"/>
        <v>3.560471674068425</v>
      </c>
      <c r="C75">
        <f t="shared" si="14"/>
        <v>-5.0677272882129865</v>
      </c>
      <c r="D75">
        <f t="shared" si="15"/>
        <v>-1.1676578115945087</v>
      </c>
      <c r="E75" s="1">
        <f t="shared" si="16"/>
        <v>-3.5496533673027924</v>
      </c>
      <c r="F75" s="1">
        <f t="shared" si="17"/>
        <v>-2.6214684676714497</v>
      </c>
      <c r="G75" s="1">
        <f t="shared" si="18"/>
        <v>5.043562564828162</v>
      </c>
      <c r="H75" s="1">
        <f t="shared" si="19"/>
        <v>-1.323214645173395</v>
      </c>
      <c r="I75">
        <f t="shared" si="20"/>
        <v>-3.654181830570416</v>
      </c>
      <c r="J75">
        <f t="shared" si="21"/>
        <v>-1.6269465723031733</v>
      </c>
      <c r="K75">
        <f t="shared" si="22"/>
        <v>4.259198489436886</v>
      </c>
      <c r="L75">
        <f t="shared" si="23"/>
        <v>-3.3089874843111855</v>
      </c>
      <c r="M75">
        <f t="shared" si="24"/>
        <v>-2.0715057665689556</v>
      </c>
      <c r="N75">
        <f t="shared" si="25"/>
        <v>-1.9633547547047758</v>
      </c>
    </row>
    <row r="76" spans="2:14" ht="12.75">
      <c r="B76">
        <f t="shared" si="13"/>
        <v>3.6128315516282545</v>
      </c>
      <c r="C76">
        <f t="shared" si="14"/>
        <v>-5.162139402128378</v>
      </c>
      <c r="D76">
        <f t="shared" si="15"/>
        <v>-1.5628457175111259</v>
      </c>
      <c r="E76" s="1">
        <f t="shared" si="16"/>
        <v>-3.255009102378567</v>
      </c>
      <c r="F76" s="1">
        <f t="shared" si="17"/>
        <v>-2.767018515253323</v>
      </c>
      <c r="G76" s="1">
        <f t="shared" si="18"/>
        <v>4.932720777000094</v>
      </c>
      <c r="H76" s="1">
        <f t="shared" si="19"/>
        <v>-1.0138375980692176</v>
      </c>
      <c r="I76">
        <f t="shared" si="20"/>
        <v>-3.5640260967534854</v>
      </c>
      <c r="J76">
        <f t="shared" si="21"/>
        <v>-1.8159619989581597</v>
      </c>
      <c r="K76">
        <f t="shared" si="22"/>
        <v>4.236659555982653</v>
      </c>
      <c r="L76">
        <f t="shared" si="23"/>
        <v>-3.261733627647439</v>
      </c>
      <c r="M76">
        <f t="shared" si="24"/>
        <v>-2.0038889662062576</v>
      </c>
      <c r="N76">
        <f t="shared" si="25"/>
        <v>-2.1051163246960156</v>
      </c>
    </row>
    <row r="77" spans="2:14" ht="12.75">
      <c r="B77">
        <f t="shared" si="13"/>
        <v>3.6651914291880843</v>
      </c>
      <c r="C77">
        <f t="shared" si="14"/>
        <v>-5.196152422706632</v>
      </c>
      <c r="D77">
        <f t="shared" si="15"/>
        <v>-1.9999999999999323</v>
      </c>
      <c r="E77" s="1">
        <f t="shared" si="16"/>
        <v>-2.9641016151377975</v>
      </c>
      <c r="F77" s="1">
        <f t="shared" si="17"/>
        <v>-2.8660254037844273</v>
      </c>
      <c r="G77" s="1">
        <f t="shared" si="18"/>
        <v>4.792235407062533</v>
      </c>
      <c r="H77" s="1">
        <f t="shared" si="19"/>
        <v>-0.7405366816001075</v>
      </c>
      <c r="I77">
        <f t="shared" si="20"/>
        <v>-3.4641016151377704</v>
      </c>
      <c r="J77">
        <f t="shared" si="21"/>
        <v>-1.999999999999973</v>
      </c>
      <c r="K77">
        <f t="shared" si="22"/>
        <v>4.211678435578725</v>
      </c>
      <c r="L77">
        <f t="shared" si="23"/>
        <v>-3.2157241273869857</v>
      </c>
      <c r="M77">
        <f t="shared" si="24"/>
        <v>-1.928945604994471</v>
      </c>
      <c r="N77">
        <f t="shared" si="25"/>
        <v>-2.2431448254773754</v>
      </c>
    </row>
    <row r="78" spans="2:14" ht="12.75">
      <c r="B78">
        <f t="shared" si="13"/>
        <v>3.717551306747914</v>
      </c>
      <c r="C78">
        <f t="shared" si="14"/>
        <v>-5.1592786660162</v>
      </c>
      <c r="D78">
        <f t="shared" si="15"/>
        <v>-2.4643761299725413</v>
      </c>
      <c r="E78" s="1">
        <f t="shared" si="16"/>
        <v>-2.685551665422879</v>
      </c>
      <c r="F78" s="1">
        <f t="shared" si="17"/>
        <v>-2.9217009655374975</v>
      </c>
      <c r="G78" s="1">
        <f t="shared" si="18"/>
        <v>4.63053883685204</v>
      </c>
      <c r="H78" s="1">
        <f t="shared" si="19"/>
        <v>-0.5069899799645103</v>
      </c>
      <c r="I78">
        <f t="shared" si="20"/>
        <v>-3.3546822717817135</v>
      </c>
      <c r="J78">
        <f t="shared" si="21"/>
        <v>-2.1785561400600817</v>
      </c>
      <c r="K78">
        <f t="shared" si="22"/>
        <v>4.18432359973971</v>
      </c>
      <c r="L78">
        <f t="shared" si="23"/>
        <v>-3.1710850923719587</v>
      </c>
      <c r="M78">
        <f t="shared" si="24"/>
        <v>-1.8468810974774286</v>
      </c>
      <c r="N78">
        <f t="shared" si="25"/>
        <v>-2.377061930522457</v>
      </c>
    </row>
    <row r="79" spans="2:14" ht="12.75">
      <c r="B79">
        <f t="shared" si="13"/>
        <v>3.7699111843077437</v>
      </c>
      <c r="C79">
        <f t="shared" si="14"/>
        <v>-5.045084971874761</v>
      </c>
      <c r="D79">
        <f t="shared" si="15"/>
        <v>-2.938926261462293</v>
      </c>
      <c r="E79" s="1">
        <f t="shared" si="16"/>
        <v>-2.4270509831248805</v>
      </c>
      <c r="F79" s="1">
        <f t="shared" si="17"/>
        <v>-2.938926261462366</v>
      </c>
      <c r="G79" s="1">
        <f t="shared" si="18"/>
        <v>4.456554703658235</v>
      </c>
      <c r="H79" s="1">
        <f t="shared" si="19"/>
        <v>-0.31502947630547506</v>
      </c>
      <c r="I79">
        <f t="shared" si="20"/>
        <v>-3.236067977499809</v>
      </c>
      <c r="J79">
        <f t="shared" si="21"/>
        <v>-2.3511410091698663</v>
      </c>
      <c r="K79">
        <f t="shared" si="22"/>
        <v>4.154670026169234</v>
      </c>
      <c r="L79">
        <f t="shared" si="23"/>
        <v>-3.1279388750945123</v>
      </c>
      <c r="M79">
        <f t="shared" si="24"/>
        <v>-1.757920376766</v>
      </c>
      <c r="N79">
        <f t="shared" si="25"/>
        <v>-2.5065005823547954</v>
      </c>
    </row>
    <row r="80" spans="2:14" ht="12.75">
      <c r="B80">
        <f t="shared" si="13"/>
        <v>3.8222710618675735</v>
      </c>
      <c r="C80">
        <f t="shared" si="14"/>
        <v>-4.85165563357396</v>
      </c>
      <c r="D80">
        <f t="shared" si="15"/>
        <v>-3.4054210003516356</v>
      </c>
      <c r="E80" s="1">
        <f t="shared" si="16"/>
        <v>-2.195038388185317</v>
      </c>
      <c r="F80" s="1">
        <f t="shared" si="17"/>
        <v>-2.9240182072751546</v>
      </c>
      <c r="G80" s="1">
        <f t="shared" si="18"/>
        <v>4.279302805309954</v>
      </c>
      <c r="H80" s="1">
        <f t="shared" si="19"/>
        <v>-0.1645839419012607</v>
      </c>
      <c r="I80">
        <f t="shared" si="20"/>
        <v>-3.1085838458279045</v>
      </c>
      <c r="J80">
        <f t="shared" si="21"/>
        <v>-2.5172815641993243</v>
      </c>
      <c r="K80">
        <f t="shared" si="22"/>
        <v>4.1227989932512585</v>
      </c>
      <c r="L80">
        <f t="shared" si="23"/>
        <v>-3.086403736337148</v>
      </c>
      <c r="M80">
        <f t="shared" si="24"/>
        <v>-1.6623072780120718</v>
      </c>
      <c r="N80">
        <f t="shared" si="25"/>
        <v>-2.631105998626889</v>
      </c>
    </row>
    <row r="81" spans="2:14" ht="12.75">
      <c r="B81">
        <f t="shared" si="13"/>
        <v>3.874630939427403</v>
      </c>
      <c r="C81">
        <f t="shared" si="14"/>
        <v>-4.581749531171458</v>
      </c>
      <c r="D81">
        <f t="shared" si="15"/>
        <v>-3.8456530317942246</v>
      </c>
      <c r="E81" s="1">
        <f t="shared" si="16"/>
        <v>-1.994431701175801</v>
      </c>
      <c r="F81" s="1">
        <f t="shared" si="17"/>
        <v>-2.8844341162532</v>
      </c>
      <c r="G81" s="1">
        <f t="shared" si="18"/>
        <v>4.107501010964519</v>
      </c>
      <c r="H81" s="1">
        <f t="shared" si="19"/>
        <v>-0.05370523973237229</v>
      </c>
      <c r="I81">
        <f t="shared" si="20"/>
        <v>-2.9725793019095996</v>
      </c>
      <c r="J81">
        <f t="shared" si="21"/>
        <v>-2.6765224254354076</v>
      </c>
      <c r="K81">
        <f t="shared" si="22"/>
        <v>4.0887978572716825</v>
      </c>
      <c r="L81">
        <f t="shared" si="23"/>
        <v>-3.046593521028127</v>
      </c>
      <c r="M81">
        <f t="shared" si="24"/>
        <v>-1.5603038700733434</v>
      </c>
      <c r="N81">
        <f t="shared" si="25"/>
        <v>-2.7505366445539514</v>
      </c>
    </row>
    <row r="82" spans="2:14" ht="12.75">
      <c r="B82">
        <f t="shared" si="13"/>
        <v>3.926990816987233</v>
      </c>
      <c r="C82">
        <f t="shared" si="14"/>
        <v>-4.242640687119345</v>
      </c>
      <c r="D82">
        <f t="shared" si="15"/>
        <v>-4.242640687119225</v>
      </c>
      <c r="E82" s="1">
        <f t="shared" si="16"/>
        <v>-1.8284271247462143</v>
      </c>
      <c r="F82" s="1">
        <f t="shared" si="17"/>
        <v>-2.8284271247462</v>
      </c>
      <c r="G82" s="1">
        <f t="shared" si="18"/>
        <v>3.9491815866457944</v>
      </c>
      <c r="H82" s="1">
        <f t="shared" si="19"/>
        <v>0.02132317073072687</v>
      </c>
      <c r="I82">
        <f t="shared" si="20"/>
        <v>-2.8284271247462143</v>
      </c>
      <c r="J82">
        <f t="shared" si="21"/>
        <v>-2.828427124746166</v>
      </c>
      <c r="K82">
        <f t="shared" si="22"/>
        <v>4.0527598129808355</v>
      </c>
      <c r="L82">
        <f t="shared" si="23"/>
        <v>-3.0086173462004373</v>
      </c>
      <c r="M82">
        <f t="shared" si="24"/>
        <v>-1.4521897372008041</v>
      </c>
      <c r="N82">
        <f t="shared" si="25"/>
        <v>-2.86446516903702</v>
      </c>
    </row>
    <row r="83" spans="2:14" ht="12.75">
      <c r="B83">
        <f t="shared" si="13"/>
        <v>3.9793506945470627</v>
      </c>
      <c r="C83">
        <f t="shared" si="14"/>
        <v>-3.845653031794362</v>
      </c>
      <c r="D83">
        <f t="shared" si="15"/>
        <v>-4.581749531171358</v>
      </c>
      <c r="E83" s="1">
        <f t="shared" si="16"/>
        <v>-1.698374824701646</v>
      </c>
      <c r="F83" s="1">
        <f t="shared" si="17"/>
        <v>-2.7646676110918285</v>
      </c>
      <c r="G83" s="1">
        <f t="shared" si="18"/>
        <v>3.8113387112417483</v>
      </c>
      <c r="H83" s="1">
        <f t="shared" si="19"/>
        <v>0.06580033373230587</v>
      </c>
      <c r="I83">
        <f t="shared" si="20"/>
        <v>-2.6765224254354587</v>
      </c>
      <c r="J83">
        <f t="shared" si="21"/>
        <v>-2.9725793019095534</v>
      </c>
      <c r="K83">
        <f t="shared" si="22"/>
        <v>4.014783638153147</v>
      </c>
      <c r="L83">
        <f t="shared" si="23"/>
        <v>-2.9725793019095907</v>
      </c>
      <c r="M83">
        <f t="shared" si="24"/>
        <v>-1.3382612127177378</v>
      </c>
      <c r="N83">
        <f t="shared" si="25"/>
        <v>-2.972579301909561</v>
      </c>
    </row>
    <row r="84" spans="2:14" ht="12.75">
      <c r="B84">
        <f t="shared" si="13"/>
        <v>4.031710572106892</v>
      </c>
      <c r="C84">
        <f t="shared" si="14"/>
        <v>-3.4054210003517897</v>
      </c>
      <c r="D84">
        <f t="shared" si="15"/>
        <v>-4.851655633573881</v>
      </c>
      <c r="E84" s="1">
        <f t="shared" si="16"/>
        <v>-1.6037361065567628</v>
      </c>
      <c r="F84" s="1">
        <f t="shared" si="17"/>
        <v>-2.701847202752094</v>
      </c>
      <c r="G84" s="1">
        <f t="shared" si="18"/>
        <v>3.6996225921382537</v>
      </c>
      <c r="H84" s="1">
        <f t="shared" si="19"/>
        <v>0.08635269146886171</v>
      </c>
      <c r="I84">
        <f t="shared" si="20"/>
        <v>-2.517281564199379</v>
      </c>
      <c r="J84">
        <f t="shared" si="21"/>
        <v>-3.10858384582786</v>
      </c>
      <c r="K84">
        <f t="shared" si="22"/>
        <v>3.974973422844127</v>
      </c>
      <c r="L84">
        <f t="shared" si="23"/>
        <v>-2.938578165930014</v>
      </c>
      <c r="M84">
        <f t="shared" si="24"/>
        <v>-1.2188305667906776</v>
      </c>
      <c r="N84">
        <f t="shared" si="25"/>
        <v>-3.0745827098482907</v>
      </c>
    </row>
    <row r="85" spans="2:14" ht="12.75">
      <c r="B85">
        <f t="shared" si="13"/>
        <v>4.084070449666721</v>
      </c>
      <c r="C85">
        <f t="shared" si="14"/>
        <v>-2.9389262614624547</v>
      </c>
      <c r="D85">
        <f t="shared" si="15"/>
        <v>-5.045084971874708</v>
      </c>
      <c r="E85" s="1">
        <f t="shared" si="16"/>
        <v>-1.5421240147949538</v>
      </c>
      <c r="F85" s="1">
        <f t="shared" si="17"/>
        <v>-2.6482827252073253</v>
      </c>
      <c r="G85" s="1">
        <f t="shared" si="18"/>
        <v>3.6180935496661304</v>
      </c>
      <c r="H85" s="1">
        <f t="shared" si="19"/>
        <v>0.09062098615039194</v>
      </c>
      <c r="I85">
        <f t="shared" si="20"/>
        <v>-2.3511410091699245</v>
      </c>
      <c r="J85">
        <f t="shared" si="21"/>
        <v>-3.2360679774997663</v>
      </c>
      <c r="K85">
        <f t="shared" si="22"/>
        <v>3.9334382840867637</v>
      </c>
      <c r="L85">
        <f t="shared" si="23"/>
        <v>-2.9067071330120373</v>
      </c>
      <c r="M85">
        <f t="shared" si="24"/>
        <v>-1.094225150518587</v>
      </c>
      <c r="N85">
        <f t="shared" si="25"/>
        <v>-3.1701958086022204</v>
      </c>
    </row>
    <row r="86" spans="2:14" ht="12.75">
      <c r="B86">
        <f t="shared" si="13"/>
        <v>4.136430327226551</v>
      </c>
      <c r="C86">
        <f t="shared" si="14"/>
        <v>-2.464376129972711</v>
      </c>
      <c r="D86">
        <f t="shared" si="15"/>
        <v>-5.159278666016174</v>
      </c>
      <c r="E86" s="1">
        <f t="shared" si="16"/>
        <v>-1.5094255337012539</v>
      </c>
      <c r="F86" s="1">
        <f t="shared" si="17"/>
        <v>-2.611537446304307</v>
      </c>
      <c r="G86" s="1">
        <f t="shared" si="18"/>
        <v>3.5690468152399792</v>
      </c>
      <c r="H86" s="1">
        <f t="shared" si="19"/>
        <v>0.08690291815394069</v>
      </c>
      <c r="I86">
        <f t="shared" si="20"/>
        <v>-2.1785561400601434</v>
      </c>
      <c r="J86">
        <f t="shared" si="21"/>
        <v>-3.354682271781673</v>
      </c>
      <c r="K86">
        <f t="shared" si="22"/>
        <v>3.890292066809318</v>
      </c>
      <c r="L86">
        <f t="shared" si="23"/>
        <v>-2.8770535594415607</v>
      </c>
      <c r="M86">
        <f t="shared" si="24"/>
        <v>-0.9647864986862511</v>
      </c>
      <c r="N86">
        <f t="shared" si="25"/>
        <v>-3.2591565293136506</v>
      </c>
    </row>
    <row r="87" spans="2:14" ht="12.75">
      <c r="B87">
        <f t="shared" si="13"/>
        <v>4.18879020478638</v>
      </c>
      <c r="C87">
        <f t="shared" si="14"/>
        <v>-2.0000000000000973</v>
      </c>
      <c r="D87">
        <f t="shared" si="15"/>
        <v>-5.196152422706632</v>
      </c>
      <c r="E87" s="1">
        <f t="shared" si="16"/>
        <v>-1.5</v>
      </c>
      <c r="F87" s="1">
        <f t="shared" si="17"/>
        <v>-2.598076211353316</v>
      </c>
      <c r="G87" s="1">
        <f t="shared" si="18"/>
        <v>3.552915694173813</v>
      </c>
      <c r="H87" s="1">
        <f t="shared" si="19"/>
        <v>0.08376724197360241</v>
      </c>
      <c r="I87">
        <f t="shared" si="20"/>
        <v>-2.0000000000000386</v>
      </c>
      <c r="J87">
        <f t="shared" si="21"/>
        <v>-3.464101615137732</v>
      </c>
      <c r="K87">
        <f t="shared" si="22"/>
        <v>3.845653031794292</v>
      </c>
      <c r="L87">
        <f t="shared" si="23"/>
        <v>-2.849698723602546</v>
      </c>
      <c r="M87">
        <f t="shared" si="24"/>
        <v>-0.8308693936411724</v>
      </c>
      <c r="N87">
        <f t="shared" si="25"/>
        <v>-3.341221036830695</v>
      </c>
    </row>
    <row r="88" spans="2:14" ht="12.75">
      <c r="B88">
        <f t="shared" si="13"/>
        <v>4.241150082346209</v>
      </c>
      <c r="C88">
        <f t="shared" si="14"/>
        <v>-1.56284571751128</v>
      </c>
      <c r="D88">
        <f t="shared" si="15"/>
        <v>-5.1621394021284015</v>
      </c>
      <c r="E88" s="1">
        <f t="shared" si="16"/>
        <v>-1.5069450045832369</v>
      </c>
      <c r="F88" s="1">
        <f t="shared" si="17"/>
        <v>-2.6129695804583113</v>
      </c>
      <c r="G88" s="1">
        <f t="shared" si="18"/>
        <v>3.56825731589719</v>
      </c>
      <c r="H88" s="1">
        <f t="shared" si="19"/>
        <v>0.08965622956533803</v>
      </c>
      <c r="I88">
        <f t="shared" si="20"/>
        <v>-1.815961998958229</v>
      </c>
      <c r="J88">
        <f t="shared" si="21"/>
        <v>-3.5640260967534503</v>
      </c>
      <c r="K88">
        <f t="shared" si="22"/>
        <v>3.7996435315338397</v>
      </c>
      <c r="L88">
        <f t="shared" si="23"/>
        <v>-2.8247176031986165</v>
      </c>
      <c r="M88">
        <f t="shared" si="24"/>
        <v>-0.6928408928598153</v>
      </c>
      <c r="N88">
        <f t="shared" si="25"/>
        <v>-3.4161643980424836</v>
      </c>
    </row>
    <row r="89" spans="2:14" ht="12.75">
      <c r="B89">
        <f t="shared" si="13"/>
        <v>4.2935099599060385</v>
      </c>
      <c r="C89">
        <f t="shared" si="14"/>
        <v>-1.1676578115946494</v>
      </c>
      <c r="D89">
        <f t="shared" si="15"/>
        <v>-5.067727288213032</v>
      </c>
      <c r="E89" s="1">
        <f t="shared" si="16"/>
        <v>-1.5224181090355435</v>
      </c>
      <c r="F89" s="1">
        <f t="shared" si="17"/>
        <v>-2.6596599352021153</v>
      </c>
      <c r="G89" s="1">
        <f t="shared" si="18"/>
        <v>3.611821581507015</v>
      </c>
      <c r="H89" s="1">
        <f t="shared" si="19"/>
        <v>0.11249393849970546</v>
      </c>
      <c r="I89">
        <f t="shared" si="20"/>
        <v>-1.626946572303246</v>
      </c>
      <c r="J89">
        <f t="shared" si="21"/>
        <v>-3.6541818305703835</v>
      </c>
      <c r="K89">
        <f t="shared" si="22"/>
        <v>3.752389674870094</v>
      </c>
      <c r="L89">
        <f t="shared" si="23"/>
        <v>-2.802178669744383</v>
      </c>
      <c r="M89">
        <f t="shared" si="24"/>
        <v>-0.551079322868578</v>
      </c>
      <c r="N89">
        <f t="shared" si="25"/>
        <v>-3.4837811984051834</v>
      </c>
    </row>
    <row r="90" spans="2:14" ht="12.75">
      <c r="B90">
        <f t="shared" si="13"/>
        <v>4.345869837465868</v>
      </c>
      <c r="C90">
        <f t="shared" si="14"/>
        <v>-0.8259139214375094</v>
      </c>
      <c r="D90">
        <f t="shared" si="15"/>
        <v>-4.926721177588567</v>
      </c>
      <c r="E90" s="1">
        <f t="shared" si="16"/>
        <v>-1.5380002614488515</v>
      </c>
      <c r="F90" s="1">
        <f t="shared" si="17"/>
        <v>-2.7397998106205095</v>
      </c>
      <c r="G90" s="1">
        <f t="shared" si="18"/>
        <v>3.678700279179779</v>
      </c>
      <c r="H90" s="1">
        <f t="shared" si="19"/>
        <v>0.1593174678786653</v>
      </c>
      <c r="I90">
        <f t="shared" si="20"/>
        <v>-1.4334717981812493</v>
      </c>
      <c r="J90">
        <f t="shared" si="21"/>
        <v>-3.7343217059887883</v>
      </c>
      <c r="K90">
        <f t="shared" si="22"/>
        <v>3.704020981339595</v>
      </c>
      <c r="L90">
        <f t="shared" si="23"/>
        <v>-2.782143700889782</v>
      </c>
      <c r="M90">
        <f t="shared" si="24"/>
        <v>-0.40597324227708054</v>
      </c>
      <c r="N90">
        <f t="shared" si="25"/>
        <v>-3.543886104968987</v>
      </c>
    </row>
    <row r="91" spans="2:14" ht="12.75">
      <c r="B91">
        <f t="shared" si="13"/>
        <v>4.398229715025697</v>
      </c>
      <c r="C91">
        <f t="shared" si="14"/>
        <v>-0.5450849718748014</v>
      </c>
      <c r="D91">
        <f t="shared" si="15"/>
        <v>-4.755282581475815</v>
      </c>
      <c r="E91" s="1">
        <f t="shared" si="16"/>
        <v>-1.5450849718747373</v>
      </c>
      <c r="F91" s="1">
        <f t="shared" si="17"/>
        <v>-2.853169548885427</v>
      </c>
      <c r="G91" s="1">
        <f t="shared" si="18"/>
        <v>3.7625498310054635</v>
      </c>
      <c r="H91" s="1">
        <f t="shared" si="19"/>
        <v>0.23594737936697685</v>
      </c>
      <c r="I91">
        <f t="shared" si="20"/>
        <v>-1.236067977499841</v>
      </c>
      <c r="J91">
        <f t="shared" si="21"/>
        <v>-3.8042260651805977</v>
      </c>
      <c r="K91">
        <f t="shared" si="22"/>
        <v>3.6546700261692426</v>
      </c>
      <c r="L91">
        <f t="shared" si="23"/>
        <v>-2.76466761109183</v>
      </c>
      <c r="M91">
        <f t="shared" si="24"/>
        <v>-0.2579203767660243</v>
      </c>
      <c r="N91">
        <f t="shared" si="25"/>
        <v>-3.5963143743628443</v>
      </c>
    </row>
    <row r="92" spans="2:14" ht="12.75">
      <c r="B92">
        <f t="shared" si="13"/>
        <v>4.450589592585526</v>
      </c>
      <c r="C92">
        <f t="shared" si="14"/>
        <v>-0.32816939922358557</v>
      </c>
      <c r="D92">
        <f t="shared" si="15"/>
        <v>-4.5708100863428704</v>
      </c>
      <c r="E92" s="1">
        <f t="shared" si="16"/>
        <v>-1.5352761804100887</v>
      </c>
      <c r="F92" s="1">
        <f t="shared" si="17"/>
        <v>-2.997677901371792</v>
      </c>
      <c r="G92" s="1">
        <f t="shared" si="18"/>
        <v>3.8558779135676122</v>
      </c>
      <c r="H92" s="1">
        <f t="shared" si="19"/>
        <v>0.3467117478867907</v>
      </c>
      <c r="I92">
        <f t="shared" si="20"/>
        <v>-1.0352761804101376</v>
      </c>
      <c r="J92">
        <f t="shared" si="21"/>
        <v>-3.8637033051562586</v>
      </c>
      <c r="K92">
        <f t="shared" si="22"/>
        <v>3.604472076896817</v>
      </c>
      <c r="L92">
        <f t="shared" si="23"/>
        <v>-2.7497983010979143</v>
      </c>
      <c r="M92">
        <f t="shared" si="24"/>
        <v>-0.10732652894874672</v>
      </c>
      <c r="N92">
        <f t="shared" si="25"/>
        <v>-3.6409223043445897</v>
      </c>
    </row>
    <row r="93" spans="2:14" ht="12.75">
      <c r="B93">
        <f t="shared" si="13"/>
        <v>4.502949470145356</v>
      </c>
      <c r="C93">
        <f t="shared" si="14"/>
        <v>-0.1735330503043936</v>
      </c>
      <c r="D93">
        <f t="shared" si="15"/>
        <v>-4.3907380036690755</v>
      </c>
      <c r="E93" s="1">
        <f t="shared" si="16"/>
        <v>-1.5007773696299094</v>
      </c>
      <c r="F93" s="1">
        <f t="shared" si="17"/>
        <v>-3.1694455774577768</v>
      </c>
      <c r="G93" s="1">
        <f t="shared" si="18"/>
        <v>3.9503813998764965</v>
      </c>
      <c r="H93" s="1">
        <f t="shared" si="19"/>
        <v>0.49423596138645</v>
      </c>
      <c r="I93">
        <f t="shared" si="20"/>
        <v>-0.8316467632710948</v>
      </c>
      <c r="J93">
        <f t="shared" si="21"/>
        <v>-3.9125904029352103</v>
      </c>
      <c r="K93">
        <f t="shared" si="22"/>
        <v>3.553564722612056</v>
      </c>
      <c r="L93">
        <f t="shared" si="23"/>
        <v>-2.7375765266531764</v>
      </c>
      <c r="M93">
        <f t="shared" si="24"/>
        <v>0.04539553390553541</v>
      </c>
      <c r="N93">
        <f t="shared" si="25"/>
        <v>-3.6775876276788035</v>
      </c>
    </row>
    <row r="94" spans="2:14" ht="12.75">
      <c r="B94">
        <f t="shared" si="13"/>
        <v>4.555309347705185</v>
      </c>
      <c r="C94">
        <f t="shared" si="14"/>
        <v>-0.07506554401462706</v>
      </c>
      <c r="D94">
        <f t="shared" si="15"/>
        <v>-4.231334921789185</v>
      </c>
      <c r="E94" s="1">
        <f t="shared" si="16"/>
        <v>-1.4347548545358952</v>
      </c>
      <c r="F94" s="1">
        <f t="shared" si="17"/>
        <v>-3.3629681100880187</v>
      </c>
      <c r="G94" s="1">
        <f t="shared" si="18"/>
        <v>4.037320824214935</v>
      </c>
      <c r="H94" s="1">
        <f t="shared" si="19"/>
        <v>0.6793075141185305</v>
      </c>
      <c r="I94">
        <f t="shared" si="20"/>
        <v>-0.6257378601609839</v>
      </c>
      <c r="J94">
        <f t="shared" si="21"/>
        <v>-3.9507533623805413</v>
      </c>
      <c r="K94">
        <f t="shared" si="22"/>
        <v>3.502087496834528</v>
      </c>
      <c r="L94">
        <f t="shared" si="23"/>
        <v>-2.7280357867918434</v>
      </c>
      <c r="M94">
        <f t="shared" si="24"/>
        <v>0.19982721123811853</v>
      </c>
      <c r="N94">
        <f t="shared" si="25"/>
        <v>-3.7062098472628016</v>
      </c>
    </row>
    <row r="95" spans="2:14" ht="12.75">
      <c r="B95">
        <f t="shared" si="13"/>
        <v>4.607669225265014</v>
      </c>
      <c r="C95">
        <f t="shared" si="14"/>
        <v>-0.022642316338276736</v>
      </c>
      <c r="D95">
        <f t="shared" si="15"/>
        <v>-4.106584073056959</v>
      </c>
      <c r="E95" s="1">
        <f t="shared" si="16"/>
        <v>-1.3316593107132522</v>
      </c>
      <c r="F95" s="1">
        <f t="shared" si="17"/>
        <v>-3.571350938397228</v>
      </c>
      <c r="G95" s="1">
        <f t="shared" si="18"/>
        <v>4.107914972250662</v>
      </c>
      <c r="H95" s="1">
        <f t="shared" si="19"/>
        <v>0.9008217587019023</v>
      </c>
      <c r="I95">
        <f t="shared" si="20"/>
        <v>-0.418113853070677</v>
      </c>
      <c r="J95">
        <f t="shared" si="21"/>
        <v>-3.9780875814730865</v>
      </c>
      <c r="K95">
        <f t="shared" si="22"/>
        <v>3.4501814950619516</v>
      </c>
      <c r="L95">
        <f t="shared" si="23"/>
        <v>-2.7212022320187073</v>
      </c>
      <c r="M95">
        <f t="shared" si="24"/>
        <v>0.3555452165558487</v>
      </c>
      <c r="N95">
        <f t="shared" si="25"/>
        <v>-3.7267105115822106</v>
      </c>
    </row>
    <row r="96" spans="2:14" ht="12.75">
      <c r="B96">
        <f t="shared" si="13"/>
        <v>4.6600291028248435</v>
      </c>
      <c r="C96">
        <f t="shared" si="14"/>
        <v>-0.0028607361122010566</v>
      </c>
      <c r="D96">
        <f t="shared" si="15"/>
        <v>-4.027221847483818</v>
      </c>
      <c r="E96" s="1">
        <f t="shared" si="16"/>
        <v>-1.187491425705633</v>
      </c>
      <c r="F96" s="1">
        <f t="shared" si="17"/>
        <v>-3.7866064482004687</v>
      </c>
      <c r="G96" s="1">
        <f t="shared" si="18"/>
        <v>4.153738316306276</v>
      </c>
      <c r="H96" s="1">
        <f t="shared" si="19"/>
        <v>1.1558110422174726</v>
      </c>
      <c r="I96">
        <f t="shared" si="20"/>
        <v>-0.2093438249718411</v>
      </c>
      <c r="J96">
        <f t="shared" si="21"/>
        <v>-3.9945181390182922</v>
      </c>
      <c r="K96">
        <f t="shared" si="22"/>
        <v>3.3979889880372425</v>
      </c>
      <c r="L96">
        <f t="shared" si="23"/>
        <v>-2.7170945926324057</v>
      </c>
      <c r="M96">
        <f t="shared" si="24"/>
        <v>0.5121227376299756</v>
      </c>
      <c r="N96">
        <f t="shared" si="25"/>
        <v>-3.7390334297411147</v>
      </c>
    </row>
    <row r="97" spans="2:14" ht="12.75">
      <c r="B97">
        <f t="shared" si="13"/>
        <v>4.712388980384673</v>
      </c>
      <c r="C97">
        <f t="shared" si="14"/>
        <v>-8.881784197001252E-16</v>
      </c>
      <c r="D97">
        <f t="shared" si="15"/>
        <v>-4</v>
      </c>
      <c r="E97" s="1">
        <f t="shared" si="16"/>
        <v>-1.0000000000000682</v>
      </c>
      <c r="F97" s="1">
        <f t="shared" si="17"/>
        <v>-3.9999999999999316</v>
      </c>
      <c r="G97" s="1">
        <f t="shared" si="18"/>
        <v>4.167103888533498</v>
      </c>
      <c r="H97" s="1">
        <f t="shared" si="19"/>
        <v>1.4395560054181153</v>
      </c>
      <c r="I97">
        <f t="shared" si="20"/>
        <v>-6.823664897015469E-14</v>
      </c>
      <c r="J97">
        <f t="shared" si="21"/>
        <v>-4</v>
      </c>
      <c r="K97">
        <f t="shared" si="22"/>
        <v>3.345653031794299</v>
      </c>
      <c r="L97">
        <f t="shared" si="23"/>
        <v>-2.715724127386979</v>
      </c>
      <c r="M97">
        <f t="shared" si="24"/>
        <v>0.6691306063588053</v>
      </c>
      <c r="N97">
        <f t="shared" si="25"/>
        <v>-3.743144825477396</v>
      </c>
    </row>
    <row r="98" spans="2:14" ht="12.75">
      <c r="B98">
        <f t="shared" si="13"/>
        <v>4.764748857944502</v>
      </c>
      <c r="C98">
        <f t="shared" si="14"/>
        <v>0.00286073611219384</v>
      </c>
      <c r="D98">
        <f t="shared" si="15"/>
        <v>-4.0272218474837835</v>
      </c>
      <c r="E98" s="1">
        <f t="shared" si="16"/>
        <v>-0.7688037757621156</v>
      </c>
      <c r="F98" s="1">
        <f t="shared" si="17"/>
        <v>-4.20242982983599</v>
      </c>
      <c r="G98" s="1">
        <f t="shared" si="18"/>
        <v>4.141414818477327</v>
      </c>
      <c r="H98" s="1">
        <f t="shared" si="19"/>
        <v>1.7457742311803819</v>
      </c>
      <c r="I98">
        <f t="shared" si="20"/>
        <v>0.2093438249717048</v>
      </c>
      <c r="J98">
        <f t="shared" si="21"/>
        <v>-3.9945181390182993</v>
      </c>
      <c r="K98">
        <f t="shared" si="22"/>
        <v>3.293317075551356</v>
      </c>
      <c r="L98">
        <f t="shared" si="23"/>
        <v>-2.717094592632404</v>
      </c>
      <c r="M98">
        <f t="shared" si="24"/>
        <v>0.826138475087635</v>
      </c>
      <c r="N98">
        <f t="shared" si="25"/>
        <v>-3.73903342974112</v>
      </c>
    </row>
    <row r="99" spans="2:14" ht="12.75">
      <c r="B99">
        <f t="shared" si="13"/>
        <v>4.817108735504331</v>
      </c>
      <c r="C99">
        <f t="shared" si="14"/>
        <v>0.022642316338256363</v>
      </c>
      <c r="D99">
        <f t="shared" si="15"/>
        <v>-4.106584073056892</v>
      </c>
      <c r="E99" s="1">
        <f t="shared" si="16"/>
        <v>-0.49543160457208935</v>
      </c>
      <c r="F99" s="1">
        <f t="shared" si="17"/>
        <v>-4.384824224548835</v>
      </c>
      <c r="G99" s="1">
        <f t="shared" si="18"/>
        <v>4.07146912844743</v>
      </c>
      <c r="H99" s="1">
        <f t="shared" si="19"/>
        <v>2.0668780456237106</v>
      </c>
      <c r="I99">
        <f t="shared" si="20"/>
        <v>0.4181138530705413</v>
      </c>
      <c r="J99">
        <f t="shared" si="21"/>
        <v>-3.978087581473101</v>
      </c>
      <c r="K99">
        <f t="shared" si="22"/>
        <v>3.241124568526647</v>
      </c>
      <c r="L99">
        <f t="shared" si="23"/>
        <v>-2.7212022320187037</v>
      </c>
      <c r="M99">
        <f t="shared" si="24"/>
        <v>0.9827159961617624</v>
      </c>
      <c r="N99">
        <f t="shared" si="25"/>
        <v>-3.7267105115822217</v>
      </c>
    </row>
    <row r="100" spans="2:14" ht="12.75">
      <c r="B100">
        <f t="shared" si="13"/>
        <v>4.869468613064161</v>
      </c>
      <c r="C100">
        <f t="shared" si="14"/>
        <v>0.07506554401458043</v>
      </c>
      <c r="D100">
        <f t="shared" si="15"/>
        <v>-4.231334921789089</v>
      </c>
      <c r="E100" s="1">
        <f t="shared" si="16"/>
        <v>-0.18327913421414266</v>
      </c>
      <c r="F100" s="1">
        <f t="shared" si="17"/>
        <v>-4.538538614672975</v>
      </c>
      <c r="G100" s="1">
        <f t="shared" si="18"/>
        <v>3.953704420504662</v>
      </c>
      <c r="H100" s="1">
        <f t="shared" si="19"/>
        <v>2.3942902507183885</v>
      </c>
      <c r="I100">
        <f t="shared" si="20"/>
        <v>0.6257378601608491</v>
      </c>
      <c r="J100">
        <f t="shared" si="21"/>
        <v>-3.9507533623805626</v>
      </c>
      <c r="K100">
        <f t="shared" si="22"/>
        <v>3.1892185667540702</v>
      </c>
      <c r="L100">
        <f t="shared" si="23"/>
        <v>-2.728035786791838</v>
      </c>
      <c r="M100">
        <f t="shared" si="24"/>
        <v>1.1384340014794931</v>
      </c>
      <c r="N100">
        <f t="shared" si="25"/>
        <v>-3.7062098472628175</v>
      </c>
    </row>
    <row r="101" spans="2:14" ht="12.75">
      <c r="B101">
        <f t="shared" si="13"/>
        <v>4.92182849062399</v>
      </c>
      <c r="C101">
        <f t="shared" si="14"/>
        <v>0.1735330503043112</v>
      </c>
      <c r="D101">
        <f t="shared" si="15"/>
        <v>-4.3907380036689645</v>
      </c>
      <c r="E101" s="1">
        <f t="shared" si="16"/>
        <v>0.16251615691204535</v>
      </c>
      <c r="F101" s="1">
        <f t="shared" si="17"/>
        <v>-4.655735228412581</v>
      </c>
      <c r="G101" s="1">
        <f t="shared" si="18"/>
        <v>3.7863717135515715</v>
      </c>
      <c r="H101" s="1">
        <f t="shared" si="19"/>
        <v>2.7188040328923155</v>
      </c>
      <c r="I101">
        <f t="shared" si="20"/>
        <v>0.8316467632709613</v>
      </c>
      <c r="J101">
        <f t="shared" si="21"/>
        <v>-3.9125904029352387</v>
      </c>
      <c r="K101">
        <f t="shared" si="22"/>
        <v>3.137741340976542</v>
      </c>
      <c r="L101">
        <f t="shared" si="23"/>
        <v>-2.7375765266531693</v>
      </c>
      <c r="M101">
        <f t="shared" si="24"/>
        <v>1.2928656788120776</v>
      </c>
      <c r="N101">
        <f t="shared" si="25"/>
        <v>-3.677587627678825</v>
      </c>
    </row>
    <row r="102" spans="2:14" ht="12.75">
      <c r="B102">
        <f t="shared" si="13"/>
        <v>4.974188368183819</v>
      </c>
      <c r="C102">
        <f t="shared" si="14"/>
        <v>0.3281693992234652</v>
      </c>
      <c r="D102">
        <f t="shared" si="15"/>
        <v>-4.570810086342748</v>
      </c>
      <c r="E102" s="1">
        <f t="shared" si="16"/>
        <v>0.5352761804099363</v>
      </c>
      <c r="F102" s="1">
        <f t="shared" si="17"/>
        <v>-4.7297287089406925</v>
      </c>
      <c r="G102" s="1">
        <f t="shared" si="18"/>
        <v>3.569630783282615</v>
      </c>
      <c r="H102" s="1">
        <f t="shared" si="19"/>
        <v>3.0309713588970717</v>
      </c>
      <c r="I102">
        <f t="shared" si="20"/>
        <v>1.0352761804100057</v>
      </c>
      <c r="J102">
        <f t="shared" si="21"/>
        <v>-3.8637033051562937</v>
      </c>
      <c r="K102">
        <f t="shared" si="22"/>
        <v>3.086833986691781</v>
      </c>
      <c r="L102">
        <f t="shared" si="23"/>
        <v>-2.7497983010979055</v>
      </c>
      <c r="M102">
        <f t="shared" si="24"/>
        <v>1.4455877416663607</v>
      </c>
      <c r="N102">
        <f t="shared" si="25"/>
        <v>-3.640922304344616</v>
      </c>
    </row>
    <row r="103" spans="2:14" ht="12.75">
      <c r="B103">
        <f t="shared" si="13"/>
        <v>5.026548245743649</v>
      </c>
      <c r="C103">
        <f t="shared" si="14"/>
        <v>0.5450849718746391</v>
      </c>
      <c r="D103">
        <f t="shared" si="15"/>
        <v>-4.755282581475696</v>
      </c>
      <c r="E103" s="1">
        <f t="shared" si="16"/>
        <v>0.9270509831246854</v>
      </c>
      <c r="F103" s="1">
        <f t="shared" si="17"/>
        <v>-4.755282581475768</v>
      </c>
      <c r="G103" s="1">
        <f t="shared" si="18"/>
        <v>3.305562786374205</v>
      </c>
      <c r="H103" s="1">
        <f t="shared" si="19"/>
        <v>3.321502922505055</v>
      </c>
      <c r="I103">
        <f t="shared" si="20"/>
        <v>1.2360679774997112</v>
      </c>
      <c r="J103">
        <f t="shared" si="21"/>
        <v>-3.80422606518064</v>
      </c>
      <c r="K103">
        <f t="shared" si="22"/>
        <v>3.0366360374193544</v>
      </c>
      <c r="L103">
        <f t="shared" si="23"/>
        <v>-2.764667611091819</v>
      </c>
      <c r="M103">
        <f t="shared" si="24"/>
        <v>1.5961815894836398</v>
      </c>
      <c r="N103">
        <f t="shared" si="25"/>
        <v>-3.596314374362876</v>
      </c>
    </row>
    <row r="104" spans="2:14" ht="12.75">
      <c r="B104">
        <f t="shared" si="13"/>
        <v>5.078908123303478</v>
      </c>
      <c r="C104">
        <f t="shared" si="14"/>
        <v>0.8259139214373066</v>
      </c>
      <c r="D104">
        <f t="shared" si="15"/>
        <v>-4.926721177588465</v>
      </c>
      <c r="E104" s="1">
        <f t="shared" si="16"/>
        <v>1.328943334913384</v>
      </c>
      <c r="F104" s="1">
        <f t="shared" si="17"/>
        <v>-4.728843601357102</v>
      </c>
      <c r="G104" s="1">
        <f t="shared" si="18"/>
        <v>2.9980995634350616</v>
      </c>
      <c r="H104" s="1">
        <f t="shared" si="19"/>
        <v>3.5816621980188073</v>
      </c>
      <c r="I104">
        <f t="shared" si="20"/>
        <v>1.4334717981811218</v>
      </c>
      <c r="J104">
        <f t="shared" si="21"/>
        <v>-3.7343217059888376</v>
      </c>
      <c r="K104">
        <f t="shared" si="22"/>
        <v>2.987285082249002</v>
      </c>
      <c r="L104">
        <f t="shared" si="23"/>
        <v>-2.78214370088977</v>
      </c>
      <c r="M104">
        <f t="shared" si="24"/>
        <v>1.7442344549946978</v>
      </c>
      <c r="N104">
        <f t="shared" si="25"/>
        <v>-3.5438861049690242</v>
      </c>
    </row>
    <row r="105" spans="2:14" ht="12.75">
      <c r="B105">
        <f t="shared" si="13"/>
        <v>5.131268000863307</v>
      </c>
      <c r="C105">
        <f t="shared" si="14"/>
        <v>1.1676578115944085</v>
      </c>
      <c r="D105">
        <f t="shared" si="15"/>
        <v>-5.067727288212955</v>
      </c>
      <c r="E105" s="1">
        <f t="shared" si="16"/>
        <v>1.7314750355706878</v>
      </c>
      <c r="F105" s="1">
        <f t="shared" si="17"/>
        <v>-4.648703725938722</v>
      </c>
      <c r="G105" s="1">
        <f t="shared" si="18"/>
        <v>2.6528726549873394</v>
      </c>
      <c r="H105" s="1">
        <f t="shared" si="19"/>
        <v>3.803636411272876</v>
      </c>
      <c r="I105">
        <f t="shared" si="20"/>
        <v>1.6269465723031211</v>
      </c>
      <c r="J105">
        <f t="shared" si="21"/>
        <v>-3.654181830570439</v>
      </c>
      <c r="K105">
        <f t="shared" si="22"/>
        <v>2.938916388718502</v>
      </c>
      <c r="L105">
        <f t="shared" si="23"/>
        <v>-2.8021786697443694</v>
      </c>
      <c r="M105">
        <f t="shared" si="24"/>
        <v>1.8893405355861974</v>
      </c>
      <c r="N105">
        <f t="shared" si="25"/>
        <v>-3.483781198405225</v>
      </c>
    </row>
    <row r="106" spans="2:14" ht="12.75">
      <c r="B106">
        <f t="shared" si="13"/>
        <v>5.183627878423136</v>
      </c>
      <c r="C106">
        <f t="shared" si="14"/>
        <v>1.5628457175110086</v>
      </c>
      <c r="D106">
        <f t="shared" si="15"/>
        <v>-5.16213940212836</v>
      </c>
      <c r="E106" s="1">
        <f t="shared" si="16"/>
        <v>2.1249789933329692</v>
      </c>
      <c r="F106" s="1">
        <f t="shared" si="17"/>
        <v>-4.515082613048693</v>
      </c>
      <c r="G106" s="1">
        <f t="shared" si="18"/>
        <v>2.276988572039046</v>
      </c>
      <c r="H106" s="1">
        <f t="shared" si="19"/>
        <v>3.9808682446738475</v>
      </c>
      <c r="I106">
        <f t="shared" si="20"/>
        <v>1.8159619989581073</v>
      </c>
      <c r="J106">
        <f t="shared" si="21"/>
        <v>-3.564026096753512</v>
      </c>
      <c r="K106">
        <f t="shared" si="22"/>
        <v>2.8916625320547555</v>
      </c>
      <c r="L106">
        <f t="shared" si="23"/>
        <v>-2.824717603198601</v>
      </c>
      <c r="M106">
        <f t="shared" si="24"/>
        <v>2.031102105577437</v>
      </c>
      <c r="N106">
        <f t="shared" si="25"/>
        <v>-3.41616439804253</v>
      </c>
    </row>
    <row r="107" spans="2:14" ht="12.75">
      <c r="B107">
        <f t="shared" si="13"/>
        <v>5.235987755982966</v>
      </c>
      <c r="C107">
        <f t="shared" si="14"/>
        <v>1.9999999999998002</v>
      </c>
      <c r="D107">
        <f t="shared" si="15"/>
        <v>-5.196152422706631</v>
      </c>
      <c r="E107" s="1">
        <f t="shared" si="16"/>
        <v>2.4999999999998406</v>
      </c>
      <c r="F107" s="1">
        <f t="shared" si="17"/>
        <v>-4.330127018922285</v>
      </c>
      <c r="G107" s="1">
        <f t="shared" si="18"/>
        <v>1.8787400843573727</v>
      </c>
      <c r="H107" s="1">
        <f t="shared" si="19"/>
        <v>4.108333805902543</v>
      </c>
      <c r="I107">
        <f t="shared" si="20"/>
        <v>1.9999999999999203</v>
      </c>
      <c r="J107">
        <f t="shared" si="21"/>
        <v>-3.4641016151378006</v>
      </c>
      <c r="K107">
        <f t="shared" si="22"/>
        <v>2.8456530317943023</v>
      </c>
      <c r="L107">
        <f t="shared" si="23"/>
        <v>-2.849698723602529</v>
      </c>
      <c r="M107">
        <f t="shared" si="24"/>
        <v>2.169130606358797</v>
      </c>
      <c r="N107">
        <f t="shared" si="25"/>
        <v>-3.3412210368307464</v>
      </c>
    </row>
    <row r="108" spans="2:14" ht="12.75">
      <c r="B108">
        <f t="shared" si="13"/>
        <v>5.288347633542795</v>
      </c>
      <c r="C108">
        <f t="shared" si="14"/>
        <v>2.464376129972402</v>
      </c>
      <c r="D108">
        <f t="shared" si="15"/>
        <v>-5.159278666016222</v>
      </c>
      <c r="E108" s="1">
        <f t="shared" si="16"/>
        <v>2.8476867464188174</v>
      </c>
      <c r="F108" s="1">
        <f t="shared" si="17"/>
        <v>-4.097827097259205</v>
      </c>
      <c r="G108" s="1">
        <f t="shared" si="18"/>
        <v>1.4672660845677226</v>
      </c>
      <c r="H108" s="1">
        <f t="shared" si="19"/>
        <v>4.182754735332335</v>
      </c>
      <c r="I108">
        <f t="shared" si="20"/>
        <v>2.1785561400600293</v>
      </c>
      <c r="J108">
        <f t="shared" si="21"/>
        <v>-3.3546822717817477</v>
      </c>
      <c r="K108">
        <f t="shared" si="22"/>
        <v>2.801013996779275</v>
      </c>
      <c r="L108">
        <f t="shared" si="23"/>
        <v>-2.877053559441542</v>
      </c>
      <c r="M108">
        <f t="shared" si="24"/>
        <v>2.3030477114038783</v>
      </c>
      <c r="N108">
        <f t="shared" si="25"/>
        <v>-3.2591565293137066</v>
      </c>
    </row>
    <row r="109" spans="2:14" ht="12.75">
      <c r="B109">
        <f t="shared" si="13"/>
        <v>5.340707511102624</v>
      </c>
      <c r="C109">
        <f t="shared" si="14"/>
        <v>2.9389262614621483</v>
      </c>
      <c r="D109">
        <f t="shared" si="15"/>
        <v>-5.045084971874808</v>
      </c>
      <c r="E109" s="1">
        <f t="shared" si="16"/>
        <v>3.160158003544705</v>
      </c>
      <c r="F109" s="1">
        <f t="shared" si="17"/>
        <v>-3.823853229792398</v>
      </c>
      <c r="G109" s="1">
        <f t="shared" si="18"/>
        <v>1.0521748325323776</v>
      </c>
      <c r="H109" s="1">
        <f t="shared" si="19"/>
        <v>4.202735202501097</v>
      </c>
      <c r="I109">
        <f t="shared" si="20"/>
        <v>2.3511410091698144</v>
      </c>
      <c r="J109">
        <f t="shared" si="21"/>
        <v>-3.2360679774998466</v>
      </c>
      <c r="K109">
        <f t="shared" si="22"/>
        <v>2.7578677795018285</v>
      </c>
      <c r="L109">
        <f t="shared" si="23"/>
        <v>-2.9067071330120173</v>
      </c>
      <c r="M109">
        <f t="shared" si="24"/>
        <v>2.432486363236217</v>
      </c>
      <c r="N109">
        <f t="shared" si="25"/>
        <v>-3.170195808602281</v>
      </c>
    </row>
    <row r="110" spans="2:14" ht="12.75">
      <c r="B110">
        <f t="shared" si="13"/>
        <v>5.393067388662454</v>
      </c>
      <c r="C110">
        <f t="shared" si="14"/>
        <v>3.4054210003514904</v>
      </c>
      <c r="D110">
        <f t="shared" si="15"/>
        <v>-4.851655633574033</v>
      </c>
      <c r="E110" s="1">
        <f t="shared" si="16"/>
        <v>3.430827021841833</v>
      </c>
      <c r="F110" s="1">
        <f t="shared" si="17"/>
        <v>-3.5153204889038365</v>
      </c>
      <c r="G110" s="1">
        <f t="shared" si="18"/>
        <v>0.6431469839337667</v>
      </c>
      <c r="H110" s="1">
        <f t="shared" si="19"/>
        <v>4.168817821456402</v>
      </c>
      <c r="I110">
        <f t="shared" si="20"/>
        <v>2.5172815641992727</v>
      </c>
      <c r="J110">
        <f t="shared" si="21"/>
        <v>-3.108583845827946</v>
      </c>
      <c r="K110">
        <f t="shared" si="22"/>
        <v>2.716332640744464</v>
      </c>
      <c r="L110">
        <f t="shared" si="23"/>
        <v>-2.9385781659299925</v>
      </c>
      <c r="M110">
        <f t="shared" si="24"/>
        <v>2.557091779508311</v>
      </c>
      <c r="N110">
        <f t="shared" si="25"/>
        <v>-3.074582709848355</v>
      </c>
    </row>
    <row r="111" spans="2:14" ht="12.75">
      <c r="B111">
        <f t="shared" si="13"/>
        <v>5.445427266222283</v>
      </c>
      <c r="C111">
        <f t="shared" si="14"/>
        <v>3.8456530317940865</v>
      </c>
      <c r="D111">
        <f t="shared" si="15"/>
        <v>-4.581749531171559</v>
      </c>
      <c r="E111" s="1">
        <f t="shared" si="16"/>
        <v>3.654670026169142</v>
      </c>
      <c r="F111" s="1">
        <f t="shared" si="17"/>
        <v>-3.1804909927275036</v>
      </c>
      <c r="G111" s="1">
        <f t="shared" si="18"/>
        <v>0.24953568969829787</v>
      </c>
      <c r="H111" s="1">
        <f t="shared" si="19"/>
        <v>4.083456055154082</v>
      </c>
      <c r="I111">
        <f t="shared" si="20"/>
        <v>2.6765224254353575</v>
      </c>
      <c r="J111">
        <f t="shared" si="21"/>
        <v>-2.972579301909645</v>
      </c>
      <c r="K111">
        <f t="shared" si="22"/>
        <v>2.6765224254354427</v>
      </c>
      <c r="L111">
        <f t="shared" si="23"/>
        <v>-2.9725793019095677</v>
      </c>
      <c r="M111">
        <f t="shared" si="24"/>
        <v>2.6765224254353743</v>
      </c>
      <c r="N111">
        <f t="shared" si="25"/>
        <v>-2.9725793019096294</v>
      </c>
    </row>
    <row r="112" spans="2:14" ht="12.75">
      <c r="B112">
        <f aca="true" t="shared" si="26" ref="B112:B127">B111+B111-B110</f>
        <v>5.497787143782112</v>
      </c>
      <c r="C112">
        <f t="shared" si="14"/>
        <v>4.242640687119102</v>
      </c>
      <c r="D112">
        <f t="shared" si="15"/>
        <v>-4.242640687119469</v>
      </c>
      <c r="E112" s="1">
        <f t="shared" si="16"/>
        <v>3.8284271247461166</v>
      </c>
      <c r="F112" s="1">
        <f t="shared" si="17"/>
        <v>-2.8284271247463675</v>
      </c>
      <c r="G112" s="1">
        <f t="shared" si="18"/>
        <v>-0.12001881972875372</v>
      </c>
      <c r="H112" s="1">
        <f t="shared" si="19"/>
        <v>3.950904325607243</v>
      </c>
      <c r="I112">
        <f t="shared" si="20"/>
        <v>2.8284271247461166</v>
      </c>
      <c r="J112">
        <f t="shared" si="21"/>
        <v>-2.8284271247462636</v>
      </c>
      <c r="K112">
        <f t="shared" si="22"/>
        <v>2.638546250607753</v>
      </c>
      <c r="L112">
        <f t="shared" si="23"/>
        <v>-3.0086173462004133</v>
      </c>
      <c r="M112">
        <f t="shared" si="24"/>
        <v>2.790450949918444</v>
      </c>
      <c r="N112">
        <f t="shared" si="25"/>
        <v>-2.8644651690370937</v>
      </c>
    </row>
    <row r="113" spans="2:14" ht="12.75">
      <c r="B113">
        <f t="shared" si="26"/>
        <v>5.5501470213419415</v>
      </c>
      <c r="C113">
        <f aca="true" t="shared" si="27" ref="C113:C127">(C$4-C$5)*COS($B113)+C$5*COS((C$4-C$5)*$B113/C$5)</f>
        <v>4.581749531171255</v>
      </c>
      <c r="D113">
        <f t="shared" si="15"/>
        <v>-3.845653031794504</v>
      </c>
      <c r="E113" s="1">
        <f t="shared" si="16"/>
        <v>3.950726902643334</v>
      </c>
      <c r="F113" s="1">
        <f t="shared" si="17"/>
        <v>-2.4686107346178567</v>
      </c>
      <c r="G113" s="1">
        <f t="shared" si="18"/>
        <v>-0.45794338477390917</v>
      </c>
      <c r="H113" s="1">
        <f t="shared" si="19"/>
        <v>3.7770306397952043</v>
      </c>
      <c r="I113">
        <f t="shared" si="20"/>
        <v>2.972579301909506</v>
      </c>
      <c r="J113">
        <f t="shared" si="21"/>
        <v>-2.676522425435512</v>
      </c>
      <c r="K113">
        <f t="shared" si="22"/>
        <v>2.602508206316906</v>
      </c>
      <c r="L113">
        <f t="shared" si="23"/>
        <v>-3.046593521028101</v>
      </c>
      <c r="M113">
        <f t="shared" si="24"/>
        <v>2.898565082790986</v>
      </c>
      <c r="N113">
        <f t="shared" si="25"/>
        <v>-2.75053664455403</v>
      </c>
    </row>
    <row r="114" spans="2:14" ht="12.75">
      <c r="B114">
        <f t="shared" si="26"/>
        <v>5.602506898901771</v>
      </c>
      <c r="C114">
        <f t="shared" si="27"/>
        <v>4.851655633573802</v>
      </c>
      <c r="D114">
        <f t="shared" si="15"/>
        <v>-3.405421000351943</v>
      </c>
      <c r="E114" s="1">
        <f t="shared" si="16"/>
        <v>4.02212930347046</v>
      </c>
      <c r="F114" s="1">
        <f t="shared" si="17"/>
        <v>-2.1105449211237333</v>
      </c>
      <c r="G114" s="1">
        <f t="shared" si="18"/>
        <v>-0.7580393880474978</v>
      </c>
      <c r="H114" s="1">
        <f t="shared" si="19"/>
        <v>3.5690599244136756</v>
      </c>
      <c r="I114">
        <f t="shared" si="20"/>
        <v>3.108583845827815</v>
      </c>
      <c r="J114">
        <f t="shared" si="21"/>
        <v>-2.5172815641994344</v>
      </c>
      <c r="K114">
        <f t="shared" si="22"/>
        <v>2.5685070703373283</v>
      </c>
      <c r="L114">
        <f t="shared" si="23"/>
        <v>-3.0864037363371204</v>
      </c>
      <c r="M114">
        <f t="shared" si="24"/>
        <v>3.0005684907297177</v>
      </c>
      <c r="N114">
        <f t="shared" si="25"/>
        <v>-2.6311059986269716</v>
      </c>
    </row>
    <row r="115" spans="2:14" ht="12.75">
      <c r="B115">
        <f t="shared" si="26"/>
        <v>5.6548667764616</v>
      </c>
      <c r="C115">
        <f t="shared" si="27"/>
        <v>5.0450849718746555</v>
      </c>
      <c r="D115">
        <f t="shared" si="15"/>
        <v>-2.9389262614626173</v>
      </c>
      <c r="E115" s="1">
        <f t="shared" si="16"/>
        <v>4.045084971874737</v>
      </c>
      <c r="F115" s="1">
        <f t="shared" si="17"/>
        <v>-1.763355756877599</v>
      </c>
      <c r="G115" s="1">
        <f t="shared" si="18"/>
        <v>-1.0157301730503114</v>
      </c>
      <c r="H115" s="1">
        <f t="shared" si="19"/>
        <v>3.335259287531631</v>
      </c>
      <c r="I115">
        <f t="shared" si="20"/>
        <v>3.2360679774997245</v>
      </c>
      <c r="J115">
        <f t="shared" si="21"/>
        <v>-2.3511410091699823</v>
      </c>
      <c r="K115">
        <f t="shared" si="22"/>
        <v>2.5366360374193513</v>
      </c>
      <c r="L115">
        <f t="shared" si="23"/>
        <v>-3.1279388750944834</v>
      </c>
      <c r="M115">
        <f t="shared" si="24"/>
        <v>3.09618158948365</v>
      </c>
      <c r="N115">
        <f t="shared" si="25"/>
        <v>-2.5065005823548825</v>
      </c>
    </row>
    <row r="116" spans="2:14" ht="12.75">
      <c r="B116">
        <f t="shared" si="26"/>
        <v>5.707226654021429</v>
      </c>
      <c r="C116">
        <f t="shared" si="27"/>
        <v>5.1592786660161485</v>
      </c>
      <c r="D116">
        <f t="shared" si="15"/>
        <v>-2.4643761299728704</v>
      </c>
      <c r="E116" s="1">
        <f t="shared" si="16"/>
        <v>4.023812878140577</v>
      </c>
      <c r="F116" s="1">
        <f t="shared" si="17"/>
        <v>-1.435411314582885</v>
      </c>
      <c r="G116" s="1">
        <f t="shared" si="18"/>
        <v>-1.2282376612763262</v>
      </c>
      <c r="H116" s="1">
        <f t="shared" si="19"/>
        <v>3.0845789599195577</v>
      </c>
      <c r="I116">
        <f t="shared" si="20"/>
        <v>3.3546822717816345</v>
      </c>
      <c r="J116">
        <f t="shared" si="21"/>
        <v>-2.1785561400602034</v>
      </c>
      <c r="K116">
        <f t="shared" si="22"/>
        <v>2.506982463848874</v>
      </c>
      <c r="L116">
        <f t="shared" si="23"/>
        <v>-3.171085092371928</v>
      </c>
      <c r="M116">
        <f t="shared" si="24"/>
        <v>3.1851423101950824</v>
      </c>
      <c r="N116">
        <f t="shared" si="25"/>
        <v>-2.377061930522548</v>
      </c>
    </row>
    <row r="117" spans="2:14" ht="12.75">
      <c r="B117">
        <f t="shared" si="26"/>
        <v>5.759586531581259</v>
      </c>
      <c r="C117">
        <f t="shared" si="27"/>
        <v>5.196152422706631</v>
      </c>
      <c r="D117">
        <f t="shared" si="15"/>
        <v>-2.0000000000002496</v>
      </c>
      <c r="E117" s="1">
        <f t="shared" si="16"/>
        <v>3.964101615137797</v>
      </c>
      <c r="F117" s="1">
        <f t="shared" si="17"/>
        <v>-1.1339745962157197</v>
      </c>
      <c r="G117" s="1">
        <f t="shared" si="18"/>
        <v>-1.3946805128473803</v>
      </c>
      <c r="H117" s="1">
        <f t="shared" si="19"/>
        <v>2.8262646024590237</v>
      </c>
      <c r="I117">
        <f t="shared" si="20"/>
        <v>3.4641016151376967</v>
      </c>
      <c r="J117">
        <f t="shared" si="21"/>
        <v>-2.0000000000001004</v>
      </c>
      <c r="K117">
        <f t="shared" si="22"/>
        <v>2.479627628009858</v>
      </c>
      <c r="L117">
        <f t="shared" si="23"/>
        <v>-3.215724127386954</v>
      </c>
      <c r="M117">
        <f t="shared" si="24"/>
        <v>3.267206817712129</v>
      </c>
      <c r="N117">
        <f t="shared" si="25"/>
        <v>-2.2431448254774713</v>
      </c>
    </row>
    <row r="118" spans="2:14" ht="12.75">
      <c r="B118">
        <f t="shared" si="26"/>
        <v>5.811946409141088</v>
      </c>
      <c r="C118">
        <f t="shared" si="27"/>
        <v>5.162139402128425</v>
      </c>
      <c r="D118">
        <f t="shared" si="15"/>
        <v>-1.5628457175114239</v>
      </c>
      <c r="E118" s="1">
        <f t="shared" si="16"/>
        <v>3.8730430911284777</v>
      </c>
      <c r="F118" s="1">
        <f t="shared" si="17"/>
        <v>-0.8649054826631754</v>
      </c>
      <c r="G118" s="1">
        <f t="shared" si="18"/>
        <v>-1.5160896043286418</v>
      </c>
      <c r="H118" s="1">
        <f t="shared" si="19"/>
        <v>2.5694579141341234</v>
      </c>
      <c r="I118">
        <f t="shared" si="20"/>
        <v>3.564026096753418</v>
      </c>
      <c r="J118">
        <f t="shared" si="21"/>
        <v>-1.8159619989582925</v>
      </c>
      <c r="K118">
        <f t="shared" si="22"/>
        <v>2.454646507605928</v>
      </c>
      <c r="L118">
        <f t="shared" si="23"/>
        <v>-3.261733627647406</v>
      </c>
      <c r="M118">
        <f t="shared" si="24"/>
        <v>3.34215017892392</v>
      </c>
      <c r="N118">
        <f t="shared" si="25"/>
        <v>-2.105116324696115</v>
      </c>
    </row>
    <row r="119" spans="2:14" ht="12.75">
      <c r="B119">
        <f t="shared" si="26"/>
        <v>5.864306286700917</v>
      </c>
      <c r="C119">
        <f t="shared" si="27"/>
        <v>5.067727288213074</v>
      </c>
      <c r="D119">
        <f t="shared" si="15"/>
        <v>-1.167657811594776</v>
      </c>
      <c r="E119" s="1">
        <f t="shared" si="16"/>
        <v>3.758710293838128</v>
      </c>
      <c r="F119" s="1">
        <f t="shared" si="17"/>
        <v>-0.6324246769350502</v>
      </c>
      <c r="G119" s="1">
        <f t="shared" si="18"/>
        <v>-1.595340210423736</v>
      </c>
      <c r="H119" s="1">
        <f t="shared" si="19"/>
        <v>2.3228029831033514</v>
      </c>
      <c r="I119">
        <f t="shared" si="20"/>
        <v>3.6541818305703546</v>
      </c>
      <c r="J119">
        <f t="shared" si="21"/>
        <v>-1.626946572303311</v>
      </c>
      <c r="K119">
        <f t="shared" si="22"/>
        <v>2.4321075741516935</v>
      </c>
      <c r="L119">
        <f t="shared" si="23"/>
        <v>-3.3089874843111513</v>
      </c>
      <c r="M119">
        <f t="shared" si="24"/>
        <v>3.4097669792866223</v>
      </c>
      <c r="N119">
        <f t="shared" si="25"/>
        <v>-1.963354754704879</v>
      </c>
    </row>
    <row r="120" spans="2:14" ht="12.75">
      <c r="B120">
        <f t="shared" si="26"/>
        <v>5.9166661642607465</v>
      </c>
      <c r="C120">
        <f t="shared" si="27"/>
        <v>4.926721177588623</v>
      </c>
      <c r="D120">
        <f t="shared" si="15"/>
        <v>-0.8259139214376162</v>
      </c>
      <c r="E120" s="1">
        <f t="shared" si="16"/>
        <v>3.629793242721232</v>
      </c>
      <c r="F120" s="1">
        <f t="shared" si="17"/>
        <v>-0.4389499028130297</v>
      </c>
      <c r="G120" s="1">
        <f t="shared" si="18"/>
        <v>-1.6370039159295855</v>
      </c>
      <c r="H120" s="1">
        <f t="shared" si="19"/>
        <v>2.0940755690626096</v>
      </c>
      <c r="I120">
        <f t="shared" si="20"/>
        <v>3.734321705988763</v>
      </c>
      <c r="J120">
        <f t="shared" si="21"/>
        <v>-1.4334717981813159</v>
      </c>
      <c r="K120">
        <f t="shared" si="22"/>
        <v>2.4120726052970918</v>
      </c>
      <c r="L120">
        <f t="shared" si="23"/>
        <v>-3.35735617784165</v>
      </c>
      <c r="M120">
        <f t="shared" si="24"/>
        <v>3.469871885850429</v>
      </c>
      <c r="N120">
        <f t="shared" si="25"/>
        <v>-1.8182486741133828</v>
      </c>
    </row>
    <row r="121" spans="2:14" ht="12.75">
      <c r="B121">
        <f t="shared" si="26"/>
        <v>5.969026041820576</v>
      </c>
      <c r="C121">
        <f t="shared" si="27"/>
        <v>4.755282581475875</v>
      </c>
      <c r="D121">
        <f t="shared" si="15"/>
        <v>-0.545084971874886</v>
      </c>
      <c r="E121" s="1">
        <f t="shared" si="16"/>
        <v>3.495209070805747</v>
      </c>
      <c r="F121" s="1">
        <f t="shared" si="17"/>
        <v>-0.28501146120471654</v>
      </c>
      <c r="G121" s="1">
        <f t="shared" si="18"/>
        <v>-1.6471267915737866</v>
      </c>
      <c r="H121" s="1">
        <f t="shared" si="19"/>
        <v>1.8898514996592577</v>
      </c>
      <c r="I121">
        <f t="shared" si="20"/>
        <v>3.8042260651805755</v>
      </c>
      <c r="J121">
        <f t="shared" si="21"/>
        <v>-1.2360679774999088</v>
      </c>
      <c r="K121">
        <f t="shared" si="22"/>
        <v>2.3945965154991384</v>
      </c>
      <c r="L121">
        <f t="shared" si="23"/>
        <v>-3.406707133012002</v>
      </c>
      <c r="M121">
        <f t="shared" si="24"/>
        <v>3.522300155244288</v>
      </c>
      <c r="N121">
        <f t="shared" si="25"/>
        <v>-1.6701958086023274</v>
      </c>
    </row>
    <row r="122" spans="2:14" ht="12.75">
      <c r="B122">
        <f t="shared" si="26"/>
        <v>6.021385919380405</v>
      </c>
      <c r="C122">
        <f t="shared" si="27"/>
        <v>4.570810086342932</v>
      </c>
      <c r="D122">
        <f t="shared" si="15"/>
        <v>-0.32816939922364885</v>
      </c>
      <c r="E122" s="1">
        <f t="shared" si="16"/>
        <v>3.3637033051563505</v>
      </c>
      <c r="F122" s="1">
        <f t="shared" si="17"/>
        <v>-0.16925077662570398</v>
      </c>
      <c r="G122" s="1">
        <f t="shared" si="18"/>
        <v>-1.632943588881043</v>
      </c>
      <c r="H122" s="1">
        <f t="shared" si="19"/>
        <v>1.715228651055153</v>
      </c>
      <c r="I122">
        <f t="shared" si="20"/>
        <v>3.86370330515624</v>
      </c>
      <c r="J122">
        <f t="shared" si="21"/>
        <v>-1.0352761804102064</v>
      </c>
      <c r="K122">
        <f t="shared" si="22"/>
        <v>2.3797272055052225</v>
      </c>
      <c r="L122">
        <f t="shared" si="23"/>
        <v>-3.456905082284427</v>
      </c>
      <c r="M122">
        <f t="shared" si="24"/>
        <v>3.5669080852260366</v>
      </c>
      <c r="N122">
        <f t="shared" si="25"/>
        <v>-1.5196019607850506</v>
      </c>
    </row>
    <row r="123" spans="2:14" ht="12.75">
      <c r="B123">
        <f t="shared" si="26"/>
        <v>6.073745796940234</v>
      </c>
      <c r="C123">
        <f t="shared" si="27"/>
        <v>4.390738003669136</v>
      </c>
      <c r="D123">
        <f t="shared" si="15"/>
        <v>-0.17353305030443522</v>
      </c>
      <c r="E123" s="1">
        <f t="shared" si="16"/>
        <v>3.2434597965764342</v>
      </c>
      <c r="F123" s="1">
        <f t="shared" si="17"/>
        <v>-0.0885019377936832</v>
      </c>
      <c r="G123" s="1">
        <f t="shared" si="18"/>
        <v>-1.602540504226655</v>
      </c>
      <c r="H123" s="1">
        <f t="shared" si="19"/>
        <v>1.5736146377237525</v>
      </c>
      <c r="I123">
        <f t="shared" si="20"/>
        <v>3.9125904029351957</v>
      </c>
      <c r="J123">
        <f t="shared" si="21"/>
        <v>-0.8316467632711645</v>
      </c>
      <c r="K123">
        <f t="shared" si="22"/>
        <v>2.3675054310604833</v>
      </c>
      <c r="L123">
        <f t="shared" si="23"/>
        <v>-3.507812436569188</v>
      </c>
      <c r="M123">
        <f t="shared" si="24"/>
        <v>3.603573408560253</v>
      </c>
      <c r="N123">
        <f t="shared" si="25"/>
        <v>-1.3668798979307692</v>
      </c>
    </row>
    <row r="124" spans="2:14" ht="12.75">
      <c r="B124">
        <f t="shared" si="26"/>
        <v>6.126105674500064</v>
      </c>
      <c r="C124">
        <f t="shared" si="27"/>
        <v>4.231334921789232</v>
      </c>
      <c r="D124">
        <f t="shared" si="15"/>
        <v>-0.07506554401465326</v>
      </c>
      <c r="E124" s="1">
        <f t="shared" si="16"/>
        <v>3.1417363680056605</v>
      </c>
      <c r="F124" s="1">
        <f t="shared" si="17"/>
        <v>-0.037952607868473986</v>
      </c>
      <c r="G124" s="1">
        <f t="shared" si="18"/>
        <v>-1.5644813085824314</v>
      </c>
      <c r="H124" s="1">
        <f t="shared" si="19"/>
        <v>1.4665894616996238</v>
      </c>
      <c r="I124">
        <f t="shared" si="20"/>
        <v>3.95075336238053</v>
      </c>
      <c r="J124">
        <f t="shared" si="21"/>
        <v>-0.6257378601610543</v>
      </c>
      <c r="K124">
        <f t="shared" si="22"/>
        <v>2.35796469119915</v>
      </c>
      <c r="L124">
        <f t="shared" si="23"/>
        <v>-3.5592896623467154</v>
      </c>
      <c r="M124">
        <f t="shared" si="24"/>
        <v>3.6321956281442542</v>
      </c>
      <c r="N124">
        <f t="shared" si="25"/>
        <v>-1.2124482205981866</v>
      </c>
    </row>
    <row r="125" spans="2:14" ht="12.75">
      <c r="B125">
        <f t="shared" si="26"/>
        <v>6.178465552059893</v>
      </c>
      <c r="C125">
        <f t="shared" si="27"/>
        <v>4.106584073056994</v>
      </c>
      <c r="D125">
        <f t="shared" si="15"/>
        <v>-0.022642316338289836</v>
      </c>
      <c r="E125" s="1">
        <f t="shared" si="16"/>
        <v>3.0645421238305333</v>
      </c>
      <c r="F125" s="1">
        <f t="shared" si="17"/>
        <v>-0.01137720999482461</v>
      </c>
      <c r="G125" s="1">
        <f t="shared" si="18"/>
        <v>-1.5274132389714112</v>
      </c>
      <c r="H125" s="1">
        <f t="shared" si="19"/>
        <v>1.3938490924317648</v>
      </c>
      <c r="I125">
        <f t="shared" si="20"/>
        <v>3.9780875814730794</v>
      </c>
      <c r="J125">
        <f t="shared" si="21"/>
        <v>-0.41811385307074794</v>
      </c>
      <c r="K125">
        <f t="shared" si="22"/>
        <v>2.3511311364260123</v>
      </c>
      <c r="L125">
        <f t="shared" si="23"/>
        <v>-3.611195664119292</v>
      </c>
      <c r="M125">
        <f t="shared" si="24"/>
        <v>3.652696292463666</v>
      </c>
      <c r="N125">
        <f t="shared" si="25"/>
        <v>-1.0567302152804567</v>
      </c>
    </row>
    <row r="126" spans="2:14" ht="12.75">
      <c r="B126">
        <f t="shared" si="26"/>
        <v>6.230825429619722</v>
      </c>
      <c r="C126">
        <f t="shared" si="27"/>
        <v>4.027221847483837</v>
      </c>
      <c r="D126">
        <f t="shared" si="15"/>
        <v>-0.002860736112202278</v>
      </c>
      <c r="E126" s="1">
        <f t="shared" si="16"/>
        <v>3.016370538284511</v>
      </c>
      <c r="F126" s="1">
        <f t="shared" si="17"/>
        <v>-0.0014321341540187993</v>
      </c>
      <c r="G126" s="1">
        <f t="shared" si="18"/>
        <v>-1.4996699304204042</v>
      </c>
      <c r="H126" s="1">
        <f t="shared" si="19"/>
        <v>1.3532324084442604</v>
      </c>
      <c r="I126">
        <f t="shared" si="20"/>
        <v>3.9945181390182882</v>
      </c>
      <c r="J126">
        <f t="shared" si="21"/>
        <v>-0.2093438249719123</v>
      </c>
      <c r="K126">
        <f t="shared" si="22"/>
        <v>2.3470234970397104</v>
      </c>
      <c r="L126">
        <f t="shared" si="23"/>
        <v>-3.663388171144001</v>
      </c>
      <c r="M126">
        <f t="shared" si="24"/>
        <v>3.6650192106225727</v>
      </c>
      <c r="N126">
        <f t="shared" si="25"/>
        <v>-0.90015269420633</v>
      </c>
    </row>
    <row r="127" spans="2:14" ht="12.75">
      <c r="B127">
        <f t="shared" si="26"/>
        <v>6.283185307179552</v>
      </c>
      <c r="C127">
        <f t="shared" si="27"/>
        <v>4</v>
      </c>
      <c r="D127">
        <f t="shared" si="15"/>
        <v>8.881784197001252E-16</v>
      </c>
      <c r="E127" s="1">
        <f t="shared" si="16"/>
        <v>3</v>
      </c>
      <c r="F127" s="1">
        <f t="shared" si="17"/>
        <v>0</v>
      </c>
      <c r="G127" s="1">
        <f t="shared" si="18"/>
        <v>-1.4888887946570977</v>
      </c>
      <c r="H127" s="1">
        <f t="shared" si="19"/>
        <v>1.3408302858995955</v>
      </c>
      <c r="I127">
        <f t="shared" si="20"/>
        <v>4</v>
      </c>
      <c r="J127">
        <f t="shared" si="21"/>
        <v>-1.3953595223714643E-13</v>
      </c>
      <c r="K127">
        <f t="shared" si="22"/>
        <v>2.3456530317942823</v>
      </c>
      <c r="L127">
        <f t="shared" si="23"/>
        <v>-3.715724127386944</v>
      </c>
      <c r="M127">
        <f t="shared" si="24"/>
        <v>3.6691306063588565</v>
      </c>
      <c r="N127">
        <f t="shared" si="25"/>
        <v>-0.7431448254775005</v>
      </c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  <row r="142" spans="5:6" ht="12.75">
      <c r="E142" s="1"/>
      <c r="F142" s="1"/>
    </row>
    <row r="143" spans="5:6" ht="12.75">
      <c r="E143" s="1"/>
      <c r="F143" s="1"/>
    </row>
    <row r="144" spans="5:6" ht="12.75">
      <c r="E144" s="1"/>
      <c r="F144" s="1"/>
    </row>
    <row r="145" spans="5:6" ht="12.75">
      <c r="E145" s="1"/>
      <c r="F145" s="1"/>
    </row>
    <row r="146" spans="5:6" ht="12.75">
      <c r="E146" s="1"/>
      <c r="F146" s="1"/>
    </row>
    <row r="147" spans="5:6" ht="12.75">
      <c r="E147" s="1"/>
      <c r="F147" s="1"/>
    </row>
    <row r="148" spans="5:6" ht="12.75">
      <c r="E148" s="1"/>
      <c r="F148" s="1"/>
    </row>
    <row r="149" spans="5:6" ht="12.75">
      <c r="E149" s="1"/>
      <c r="F149" s="1"/>
    </row>
    <row r="150" spans="5:6" ht="12.75">
      <c r="E150" s="1"/>
      <c r="F150" s="1"/>
    </row>
    <row r="151" spans="5:6" ht="12.75">
      <c r="E151" s="1"/>
      <c r="F151" s="1"/>
    </row>
    <row r="152" spans="5:6" ht="12.75">
      <c r="E152" s="1"/>
      <c r="F152" s="1"/>
    </row>
    <row r="153" spans="5:6" ht="12.75">
      <c r="E153" s="1"/>
      <c r="F153" s="1"/>
    </row>
    <row r="154" spans="5:6" ht="12.75">
      <c r="E154" s="1"/>
      <c r="F154" s="1"/>
    </row>
    <row r="155" spans="5:6" ht="12.75">
      <c r="E155" s="1"/>
      <c r="F155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155"/>
  <sheetViews>
    <sheetView workbookViewId="0" topLeftCell="A1">
      <selection activeCell="G7" sqref="G7:H127"/>
    </sheetView>
  </sheetViews>
  <sheetFormatPr defaultColWidth="9.140625" defaultRowHeight="12.75"/>
  <cols>
    <col min="7" max="7" width="11.421875" style="0" bestFit="1" customWidth="1"/>
    <col min="11" max="11" width="10.28125" style="0" customWidth="1"/>
  </cols>
  <sheetData>
    <row r="1" spans="1:12" ht="12.75">
      <c r="A1" s="3">
        <v>215</v>
      </c>
      <c r="E1">
        <v>1</v>
      </c>
      <c r="I1" s="5">
        <f>(-C4+C5)*C5</f>
        <v>6</v>
      </c>
      <c r="K1">
        <f>C$5*COS($A$1*$B$8*I1)+($C$4-$C$5)*COS($A$1*$B$8)</f>
        <v>1.5529142706151249</v>
      </c>
      <c r="L1">
        <f>C5*SIN($A$1*$B$8*I1)+($C$4-$C$5)*SIN($A$1*$B$8)</f>
        <v>-4.79555495773441</v>
      </c>
    </row>
    <row r="2" ht="12.75">
      <c r="A2" s="4">
        <v>6</v>
      </c>
    </row>
    <row r="3" spans="5:6" ht="12.75">
      <c r="E3" s="1"/>
      <c r="F3" s="1"/>
    </row>
    <row r="4" spans="2:17" ht="12.75">
      <c r="B4" t="s">
        <v>1</v>
      </c>
      <c r="C4" s="2">
        <v>5</v>
      </c>
      <c r="E4" s="3">
        <v>4</v>
      </c>
      <c r="G4" s="3">
        <v>3</v>
      </c>
      <c r="I4" s="3">
        <v>2</v>
      </c>
      <c r="K4" s="3">
        <v>1</v>
      </c>
      <c r="M4" s="3">
        <v>-5</v>
      </c>
      <c r="O4" s="3">
        <v>-3</v>
      </c>
      <c r="Q4" s="3">
        <v>0</v>
      </c>
    </row>
    <row r="5" spans="2:17" ht="12.75">
      <c r="B5" t="s">
        <v>2</v>
      </c>
      <c r="C5" s="2">
        <v>-1</v>
      </c>
      <c r="E5" s="2">
        <v>-1</v>
      </c>
      <c r="G5" s="2">
        <v>-1</v>
      </c>
      <c r="I5" s="2">
        <v>-1</v>
      </c>
      <c r="K5" s="2">
        <v>-1</v>
      </c>
      <c r="M5" s="2">
        <v>-1</v>
      </c>
      <c r="O5" s="2">
        <v>-1</v>
      </c>
      <c r="Q5" s="3">
        <v>1</v>
      </c>
    </row>
    <row r="6" spans="2:18" ht="12.75">
      <c r="B6" t="s">
        <v>0</v>
      </c>
      <c r="D6" t="s">
        <v>12</v>
      </c>
      <c r="F6" t="s">
        <v>13</v>
      </c>
      <c r="H6" t="s">
        <v>14</v>
      </c>
      <c r="J6" t="s">
        <v>14</v>
      </c>
      <c r="L6" t="s">
        <v>14</v>
      </c>
      <c r="N6" t="s">
        <v>14</v>
      </c>
      <c r="P6" t="s">
        <v>14</v>
      </c>
      <c r="R6" t="s">
        <v>14</v>
      </c>
    </row>
    <row r="7" spans="2:18" ht="12.75">
      <c r="B7">
        <v>0</v>
      </c>
      <c r="C7">
        <f aca="true" t="shared" si="0" ref="C7:C38">(C$4-C$5)*COS($B7)+C$5*COS((C$4-C$5)*$B7/C$5)</f>
        <v>5</v>
      </c>
      <c r="D7">
        <f aca="true" t="shared" si="1" ref="D7:D38">(C$4-C$5)*SIN($B7)-C$5*SIN((C$4-C$5)*$B7/C$5)</f>
        <v>0</v>
      </c>
      <c r="E7" s="1">
        <f aca="true" t="shared" si="2" ref="E7:E38">COS($A$1*$B$8*($C$4-$E$4)/$E$4)*((E$4-E$5)*COS($B7)+E$5*COS((E$4-E$5)*($B7)/E$5))+SIN($A$1*$B$8*($C$4-$E$4)/$E$4)*((E$4-E$5)*SIN($B7)-E$5*SIN((E$4-E$5)*($B7)/E$5))+($C$4-$E$4)*COS($A$1*$B$8)</f>
        <v>-3.5289014728779025</v>
      </c>
      <c r="F7" s="1">
        <f aca="true" t="shared" si="3" ref="F7:F38">-SIN($A$1*$B$8*($C$4-$E$4)/$E$4)*((E$4-E$5)*COS($B7)+E$5*COS((E$4-E$5)*($B7)/E$5))+COS($A$1*$B$8*($C$4-$E$4)/$E$4)*((E$4-E$5)*SIN($B7)-E$5*SIN((E$4-E$5)*($B7)/E$5))+($C$4-$E$4)*SIN($A$1*$B$8)</f>
        <v>-2.2516836875017154</v>
      </c>
      <c r="G7" s="1">
        <f>COS($A$1*$B$8*($C$4-G$4)/G$4)*((G$4-G$5)*COS($B7)+G$5*COS((G$4-G$5)*($B7)/G$5))+SIN($A$1*$B$8*($C$4-G$4)/G$4)*((G$4-G$5)*SIN($B7)-G$5*SIN((G$4-G$5)*($B7)/G$5))+($C$4-G$4)*COS($A$1*$B$8)</f>
        <v>1.5436985201820486</v>
      </c>
      <c r="H7" s="1">
        <f>-SIN($A$1*$B$8*($C$4-G$4)/G$4)*((G$4-G$5)*COS($B7)+G$5*COS((G$4-G$5)*($B7)/G$5))+COS($A$1*$B$8*($C$4-G$4)/G$4)*((G$4-G$5)*SIN($B7)-G$5*SIN((G$4-G$5)*($B7)/G$5))+($C$4-G$4)*SIN($A$1*$B$8)</f>
        <v>-4.750929514935861</v>
      </c>
      <c r="I7" s="1">
        <f>COS($A$1*$B$8*($C$4-I$4)/I$4)*((I$4-I$5)*COS($B7)+I$5*COS((I$4-I$5)*($B7)/I$5))+SIN($A$1*$B$8*($C$4-I$4)/I$4)*((I$4-I$5)*SIN($B7)-I$5*SIN((I$4-I$5)*($B7)/I$5))+($C$4-I$4)*COS($A$1*$B$8)</f>
        <v>0.011090270577378658</v>
      </c>
      <c r="J7" s="1">
        <f>-SIN($A$1*$B$8*($C$4-I$4)/I$4)*((I$4-I$5)*COS($B7)+I$5*COS((I$4-I$5)*($B7)/I$5))+COS($A$1*$B$8*($C$4-I$4)/I$4)*((I$4-I$5)*SIN($B7)-I$5*SIN((I$4-I$5)*($B7)/I$5))+($C$4-I$4)*SIN($A$1*$B$8)</f>
        <v>-1.0500184138446325</v>
      </c>
      <c r="K7" s="1">
        <f>COS($A$1*$B$8*($C$4-K$4)/K$4)*((K$4-K$5)*COS($B7)+K$5*COS((K$4-K$5)*($B7)/K$5))+SIN($A$1*$B$8*($C$4-K$4)/K$4)*((K$4-K$5)*SIN($B7)-K$5*SIN((K$4-K$5)*($B7)/K$5))+($C$4-K$4)*COS($A$1*$B$8)</f>
        <v>1.535276180410083</v>
      </c>
      <c r="L7" s="1">
        <f aca="true" t="shared" si="4" ref="L7:L38">-SIN($A$1*$B$8*($C$4-K$4)/K$4)*((K$4-K$5)*COS($B7)+K$5*COS((K$4-K$5)*($B7)/K$5))+COS($A$1*$B$8*($C$4-K$4)/K$4)*((K$4-K$5)*SIN($B7)-K$5*SIN((K$4-K$5)*($B7)/K$5))+($C$4-K$4)*SIN($A$1*$B$8)</f>
        <v>-4.729728708940711</v>
      </c>
      <c r="M7" s="1">
        <f>COS($A$1*$B$8*($C$4-M$4)/M$4)*((M$4-M$5)*COS($B7)+M$5*COS((M$4-M$5)*($B7)/M$5))+SIN($A$1*$B$8*($C$4-M$4)/M$4)*((M$4-M$5)*SIN($B7)-M$5*SIN((M$4-M$5)*($B7)/M$5))+($C$4-M$4)*COS($A$1*$B$8)</f>
        <v>6.918317469947398</v>
      </c>
      <c r="N7" s="1">
        <f aca="true" t="shared" si="5" ref="N7:N38">-SIN($A$1*$B$8*($C$4-M$4)/M$4)*((M$4-M$5)*COS($B7)+M$5*COS((M$4-M$5)*($B7)/M$5))+COS($A$1*$B$8*($C$4-M$4)/M$4)*((M$4-M$5)*SIN($B7)-M$5*SIN((M$4-M$5)*($B7)/M$5))+($C$4-M$4)*SIN($A$1*$B$8)</f>
        <v>-7.159258262890691</v>
      </c>
      <c r="O7" s="1">
        <f>COS($A$1*$B$8*($C$4-O$4)/O$4)*((O$4-O$5)*COS($B7)+O$5*COS((O$4-O$5)*($B7)/O$5))+SIN($A$1*$B$8*($C$4-O$4)/O$4)*((O$4-O$5)*SIN($B7)-O$5*SIN((O$4-O$5)*($B7)/O$5))+($C$4-O$4)*COS($A$1*$B$8)</f>
        <v>1.5496078278193788</v>
      </c>
      <c r="P7" s="1">
        <f aca="true" t="shared" si="6" ref="P7:P38">-SIN($A$1*$B$8*($C$4-O$4)/O$4)*((O$4-O$5)*COS($B7)+O$5*COS((O$4-O$5)*($B7)/O$5))+COS($A$1*$B$8*($C$4-O$4)/O$4)*((O$4-O$5)*SIN($B7)-O$5*SIN((O$4-O$5)*($B7)/O$5))+($C$4-O$4)*SIN($A$1*$B$8)</f>
        <v>-4.772983351275922</v>
      </c>
      <c r="Q7" s="1" t="e">
        <f>COS($A$1*$B$8*($C$4-Q$4)/Q$4)*((Q$4-Q$5)*COS($B7)+Q$5*COS((Q$4-Q$5)*($B7)/Q$5))+SIN($A$1*$B$8*($C$4-Q$4)/Q$4)*((Q$4-Q$5)*SIN($B7)-Q$5*SIN((Q$4-Q$5)*($B7)/Q$5))+($C$4-Q$4)*COS($A$1*$B$8)</f>
        <v>#DIV/0!</v>
      </c>
      <c r="R7" s="1" t="e">
        <f aca="true" t="shared" si="7" ref="R7:R38">-SIN($A$1*$B$8*($C$4-Q$4)/Q$4)*((Q$4-Q$5)*COS($B7)+Q$5*COS((Q$4-Q$5)*($B7)/Q$5))+COS($A$1*$B$8*($C$4-Q$4)/Q$4)*((Q$4-Q$5)*SIN($B7)-Q$5*SIN((Q$4-Q$5)*($B7)/Q$5))+($C$4-Q$4)*SIN($A$1*$B$8)</f>
        <v>#DIV/0!</v>
      </c>
    </row>
    <row r="8" spans="2:18" ht="12.75">
      <c r="B8">
        <f>PI()/60</f>
        <v>0.05235987755982988</v>
      </c>
      <c r="C8">
        <f t="shared" si="0"/>
        <v>5.04072069223229</v>
      </c>
      <c r="D8">
        <f t="shared" si="1"/>
        <v>0.004998743082715584</v>
      </c>
      <c r="E8" s="1">
        <f t="shared" si="2"/>
        <v>-3.553759106954555</v>
      </c>
      <c r="F8" s="1">
        <f t="shared" si="3"/>
        <v>-2.2631427808186477</v>
      </c>
      <c r="G8" s="1">
        <f aca="true" t="shared" si="8" ref="G8:M71">COS($A$1*$B$8*($C$4-G$4)/G$4)*((G$4-G$5)*COS($B8)+G$5*COS((G$4-G$5)*($B8)/G$5))+SIN($A$1*$B$8*($C$4-G$4)/G$4)*((G$4-G$5)*SIN($B8)-G$5*SIN((G$4-G$5)*($B8)/G$5))+($C$4-G$4)*COS($A$1*$B$8)</f>
        <v>1.5506433399289326</v>
      </c>
      <c r="H8" s="1">
        <f aca="true" t="shared" si="9" ref="H8:J71">-SIN($A$1*$B$8*($C$4-G$4)/G$4)*((G$4-G$5)*COS($B8)+G$5*COS((G$4-G$5)*($B8)/G$5))+COS($A$1*$B$8*($C$4-G$4)/G$4)*((G$4-G$5)*SIN($B8)-G$5*SIN((G$4-G$5)*($B8)/G$5))+($C$4-G$4)*SIN($A$1*$B$8)</f>
        <v>-4.765822970231471</v>
      </c>
      <c r="I8" s="1">
        <f t="shared" si="8"/>
        <v>0.007422409598621615</v>
      </c>
      <c r="J8" s="1">
        <f t="shared" si="9"/>
        <v>-1.0426617901717163</v>
      </c>
      <c r="K8" s="1">
        <f t="shared" si="8"/>
        <v>1.536768998147664</v>
      </c>
      <c r="L8" s="1">
        <f t="shared" si="4"/>
        <v>-4.732027446672173</v>
      </c>
      <c r="M8" s="1">
        <f t="shared" si="8"/>
        <v>6.893929239102054</v>
      </c>
      <c r="N8" s="1">
        <f t="shared" si="5"/>
        <v>-7.1716851284556355</v>
      </c>
      <c r="O8" s="1">
        <f aca="true" t="shared" si="10" ref="O8:Q70">COS($A$1*$B$8*($C$4-O$4)/O$4)*((O$4-O$5)*COS($B8)+O$5*COS((O$4-O$5)*($B8)/O$5))+SIN($A$1*$B$8*($C$4-O$4)/O$4)*((O$4-O$5)*SIN($B8)-O$5*SIN((O$4-O$5)*($B8)/O$5))+($C$4-O$4)*COS($A$1*$B$8)</f>
        <v>1.5508937783883145</v>
      </c>
      <c r="P8" s="1">
        <f t="shared" si="6"/>
        <v>-4.781102430482251</v>
      </c>
      <c r="Q8" s="1" t="e">
        <f t="shared" si="10"/>
        <v>#DIV/0!</v>
      </c>
      <c r="R8" s="1" t="e">
        <f t="shared" si="7"/>
        <v>#DIV/0!</v>
      </c>
    </row>
    <row r="9" spans="2:18" ht="12.75">
      <c r="B9">
        <f aca="true" t="shared" si="11" ref="B9:B40">B8+B8-B7</f>
        <v>0.10471975511965977</v>
      </c>
      <c r="C9">
        <f t="shared" si="0"/>
        <v>5.158114377834692</v>
      </c>
      <c r="D9">
        <f t="shared" si="1"/>
        <v>0.03938552731344758</v>
      </c>
      <c r="E9" s="1">
        <f t="shared" si="2"/>
        <v>-3.6225510089228177</v>
      </c>
      <c r="F9" s="1">
        <f t="shared" si="3"/>
        <v>-2.307384706497232</v>
      </c>
      <c r="G9" s="1">
        <f t="shared" si="8"/>
        <v>1.576464306902355</v>
      </c>
      <c r="H9" s="1">
        <f t="shared" si="9"/>
        <v>-4.807688037436153</v>
      </c>
      <c r="I9" s="1">
        <f t="shared" si="8"/>
        <v>-0.005571097141083281</v>
      </c>
      <c r="J9" s="1">
        <f t="shared" si="9"/>
        <v>-1.0217321064813412</v>
      </c>
      <c r="K9" s="1">
        <f t="shared" si="8"/>
        <v>1.5417160786361708</v>
      </c>
      <c r="L9" s="1">
        <f t="shared" si="4"/>
        <v>-4.738592468428773</v>
      </c>
      <c r="M9" s="1">
        <f t="shared" si="8"/>
        <v>6.818780323893268</v>
      </c>
      <c r="N9" s="1">
        <f t="shared" si="5"/>
        <v>-7.203588790453145</v>
      </c>
      <c r="O9" s="1">
        <f t="shared" si="10"/>
        <v>1.5541771458886724</v>
      </c>
      <c r="P9" s="1">
        <f t="shared" si="6"/>
        <v>-4.805492391416813</v>
      </c>
      <c r="Q9" s="1" t="e">
        <f t="shared" si="10"/>
        <v>#DIV/0!</v>
      </c>
      <c r="R9" s="1" t="e">
        <f t="shared" si="7"/>
        <v>#DIV/0!</v>
      </c>
    </row>
    <row r="10" spans="2:18" ht="12.75">
      <c r="B10">
        <f t="shared" si="11"/>
        <v>0.15707963267948966</v>
      </c>
      <c r="C10">
        <f t="shared" si="0"/>
        <v>5.338344791278353</v>
      </c>
      <c r="D10">
        <f t="shared" si="1"/>
        <v>0.12958979586643782</v>
      </c>
      <c r="E10" s="1">
        <f t="shared" si="2"/>
        <v>-3.7238304519936882</v>
      </c>
      <c r="F10" s="1">
        <f t="shared" si="3"/>
        <v>-2.397125686381938</v>
      </c>
      <c r="G10" s="1">
        <f t="shared" si="8"/>
        <v>1.627838998635349</v>
      </c>
      <c r="H10" s="1">
        <f t="shared" si="9"/>
        <v>-4.871137577664973</v>
      </c>
      <c r="I10" s="1">
        <f t="shared" si="8"/>
        <v>-0.03063259324025769</v>
      </c>
      <c r="J10" s="1">
        <f t="shared" si="9"/>
        <v>-0.9893050341351128</v>
      </c>
      <c r="K10" s="1">
        <f t="shared" si="8"/>
        <v>1.5507721370323635</v>
      </c>
      <c r="L10" s="1">
        <f t="shared" si="4"/>
        <v>-4.7488646217113555</v>
      </c>
      <c r="M10" s="1">
        <f t="shared" si="8"/>
        <v>6.691296192221362</v>
      </c>
      <c r="N10" s="1">
        <f t="shared" si="5"/>
        <v>-7.246505161958995</v>
      </c>
      <c r="O10" s="1">
        <f t="shared" si="10"/>
        <v>1.5585891528659217</v>
      </c>
      <c r="P10" s="1">
        <f t="shared" si="6"/>
        <v>-4.8461013903723416</v>
      </c>
      <c r="Q10" s="1" t="e">
        <f t="shared" si="10"/>
        <v>#DIV/0!</v>
      </c>
      <c r="R10" s="1" t="e">
        <f t="shared" si="7"/>
        <v>#DIV/0!</v>
      </c>
    </row>
    <row r="11" spans="2:18" ht="12.75">
      <c r="B11">
        <f t="shared" si="11"/>
        <v>0.20943951023931956</v>
      </c>
      <c r="C11">
        <f t="shared" si="0"/>
        <v>5.559868610027887</v>
      </c>
      <c r="D11">
        <f t="shared" si="1"/>
        <v>0.2964136286114024</v>
      </c>
      <c r="E11" s="1">
        <f t="shared" si="2"/>
        <v>-3.843122690388615</v>
      </c>
      <c r="F11" s="1">
        <f t="shared" si="3"/>
        <v>-2.541605976271099</v>
      </c>
      <c r="G11" s="1">
        <f t="shared" si="8"/>
        <v>1.710131292571075</v>
      </c>
      <c r="H11" s="1">
        <f t="shared" si="9"/>
        <v>-4.949437443787928</v>
      </c>
      <c r="I11" s="1">
        <f t="shared" si="8"/>
        <v>-0.07012141111284809</v>
      </c>
      <c r="J11" s="1">
        <f t="shared" si="9"/>
        <v>-0.9478974777171076</v>
      </c>
      <c r="K11" s="1">
        <f t="shared" si="8"/>
        <v>1.564520398752852</v>
      </c>
      <c r="L11" s="1">
        <f t="shared" si="4"/>
        <v>-4.7622077038185875</v>
      </c>
      <c r="M11" s="1">
        <f t="shared" si="8"/>
        <v>6.511826269229935</v>
      </c>
      <c r="N11" s="1">
        <f t="shared" si="5"/>
        <v>-7.291752831830205</v>
      </c>
      <c r="O11" s="1">
        <f t="shared" si="10"/>
        <v>1.5632610695880131</v>
      </c>
      <c r="P11" s="1">
        <f t="shared" si="6"/>
        <v>-4.902743174902975</v>
      </c>
      <c r="Q11" s="1" t="e">
        <f t="shared" si="10"/>
        <v>#DIV/0!</v>
      </c>
      <c r="R11" s="1" t="e">
        <f t="shared" si="7"/>
        <v>#DIV/0!</v>
      </c>
    </row>
    <row r="12" spans="2:18" ht="12.75">
      <c r="B12">
        <f t="shared" si="11"/>
        <v>0.26179938779914946</v>
      </c>
      <c r="C12">
        <f t="shared" si="0"/>
        <v>5.79555495773441</v>
      </c>
      <c r="D12">
        <f t="shared" si="1"/>
        <v>0.5529142706151249</v>
      </c>
      <c r="E12" s="1">
        <f t="shared" si="2"/>
        <v>-3.9639321456403493</v>
      </c>
      <c r="F12" s="1">
        <f t="shared" si="3"/>
        <v>-2.7459180681484767</v>
      </c>
      <c r="G12" s="1">
        <f t="shared" si="8"/>
        <v>1.827136082597019</v>
      </c>
      <c r="H12" s="1">
        <f t="shared" si="9"/>
        <v>-5.034811652067173</v>
      </c>
      <c r="I12" s="1">
        <f t="shared" si="8"/>
        <v>-0.12594761920731723</v>
      </c>
      <c r="J12" s="1">
        <f t="shared" si="9"/>
        <v>-0.9004008903585903</v>
      </c>
      <c r="K12" s="1">
        <f t="shared" si="8"/>
        <v>1.5834643389987395</v>
      </c>
      <c r="L12" s="1">
        <f t="shared" si="4"/>
        <v>-4.777916867529367</v>
      </c>
      <c r="M12" s="1">
        <f t="shared" si="8"/>
        <v>6.282642979555833</v>
      </c>
      <c r="N12" s="1">
        <f t="shared" si="5"/>
        <v>-7.3308311381445</v>
      </c>
      <c r="O12" s="1">
        <f t="shared" si="10"/>
        <v>1.567335980664439</v>
      </c>
      <c r="P12" s="1">
        <f t="shared" si="6"/>
        <v>-4.9750984154533375</v>
      </c>
      <c r="Q12" s="1" t="e">
        <f t="shared" si="10"/>
        <v>#DIV/0!</v>
      </c>
      <c r="R12" s="1" t="e">
        <f t="shared" si="7"/>
        <v>#DIV/0!</v>
      </c>
    </row>
    <row r="13" spans="2:18" ht="12.75">
      <c r="B13">
        <f t="shared" si="11"/>
        <v>0.31415926535897937</v>
      </c>
      <c r="C13">
        <f t="shared" si="0"/>
        <v>6.015356092145868</v>
      </c>
      <c r="D13">
        <f t="shared" si="1"/>
        <v>0.9030454499545313</v>
      </c>
      <c r="E13" s="1">
        <f t="shared" si="2"/>
        <v>-4.068889483655944</v>
      </c>
      <c r="F13" s="1">
        <f t="shared" si="3"/>
        <v>-3.0106186996472593</v>
      </c>
      <c r="G13" s="1">
        <f t="shared" si="8"/>
        <v>1.98089316448858</v>
      </c>
      <c r="H13" s="1">
        <f t="shared" si="9"/>
        <v>-5.118794163707524</v>
      </c>
      <c r="I13" s="1">
        <f t="shared" si="8"/>
        <v>-0.1995170892853163</v>
      </c>
      <c r="J13" s="1">
        <f t="shared" si="9"/>
        <v>-0.8500049459230188</v>
      </c>
      <c r="K13" s="1">
        <f t="shared" si="8"/>
        <v>1.6080203737222707</v>
      </c>
      <c r="L13" s="1">
        <f t="shared" si="4"/>
        <v>-4.795227874798188</v>
      </c>
      <c r="M13" s="1">
        <f t="shared" si="8"/>
        <v>6.007857701938031</v>
      </c>
      <c r="N13" s="1">
        <f t="shared" si="5"/>
        <v>-7.355809567339971</v>
      </c>
      <c r="O13" s="1">
        <f t="shared" si="10"/>
        <v>1.569980382037465</v>
      </c>
      <c r="P13" s="1">
        <f t="shared" si="6"/>
        <v>-5.062717378295526</v>
      </c>
      <c r="Q13" s="1" t="e">
        <f t="shared" si="10"/>
        <v>#DIV/0!</v>
      </c>
      <c r="R13" s="1" t="e">
        <f t="shared" si="7"/>
        <v>#DIV/0!</v>
      </c>
    </row>
    <row r="14" spans="2:18" ht="12.75">
      <c r="B14">
        <f t="shared" si="11"/>
        <v>0.36651914291880927</v>
      </c>
      <c r="C14">
        <f t="shared" si="0"/>
        <v>6.189267811275684</v>
      </c>
      <c r="D14">
        <f t="shared" si="1"/>
        <v>1.3411907028968548</v>
      </c>
      <c r="E14" s="1">
        <f t="shared" si="2"/>
        <v>-4.140960348284379</v>
      </c>
      <c r="F14" s="1">
        <f t="shared" si="3"/>
        <v>-3.3316512238894482</v>
      </c>
      <c r="G14" s="1">
        <f t="shared" si="8"/>
        <v>2.1715784798910756</v>
      </c>
      <c r="H14" s="1">
        <f t="shared" si="9"/>
        <v>-5.192611869068891</v>
      </c>
      <c r="I14" s="1">
        <f t="shared" si="8"/>
        <v>-0.2916892580405763</v>
      </c>
      <c r="J14" s="1">
        <f t="shared" si="9"/>
        <v>-0.8001134615581882</v>
      </c>
      <c r="K14" s="1">
        <f t="shared" si="8"/>
        <v>1.6385115870288711</v>
      </c>
      <c r="L14" s="1">
        <f t="shared" si="4"/>
        <v>-4.813327092880999</v>
      </c>
      <c r="M14" s="1">
        <f t="shared" si="8"/>
        <v>5.693257267517026</v>
      </c>
      <c r="N14" s="1">
        <f t="shared" si="5"/>
        <v>-7.359691411437753</v>
      </c>
      <c r="O14" s="1">
        <f t="shared" si="10"/>
        <v>1.5703954752332652</v>
      </c>
      <c r="P14" s="1">
        <f t="shared" si="6"/>
        <v>-5.165023912751895</v>
      </c>
      <c r="Q14" s="1" t="e">
        <f t="shared" si="10"/>
        <v>#DIV/0!</v>
      </c>
      <c r="R14" s="1" t="e">
        <f t="shared" si="7"/>
        <v>#DIV/0!</v>
      </c>
    </row>
    <row r="15" spans="2:18" ht="12.75">
      <c r="B15">
        <f t="shared" si="11"/>
        <v>0.4188790204786392</v>
      </c>
      <c r="C15">
        <f t="shared" si="0"/>
        <v>6.290289740230553</v>
      </c>
      <c r="D15">
        <f t="shared" si="1"/>
        <v>1.852634606162329</v>
      </c>
      <c r="E15" s="1">
        <f t="shared" si="2"/>
        <v>-4.164633309554884</v>
      </c>
      <c r="F15" s="1">
        <f t="shared" si="3"/>
        <v>-3.7005837388537097</v>
      </c>
      <c r="G15" s="1">
        <f t="shared" si="8"/>
        <v>2.3974775257418655</v>
      </c>
      <c r="H15" s="1">
        <f t="shared" si="9"/>
        <v>-5.247582000721817</v>
      </c>
      <c r="I15" s="1">
        <f t="shared" si="8"/>
        <v>-0.4027486439961774</v>
      </c>
      <c r="J15" s="1">
        <f t="shared" si="9"/>
        <v>-0.7542546560580994</v>
      </c>
      <c r="K15" s="1">
        <f t="shared" si="8"/>
        <v>1.6751625684261726</v>
      </c>
      <c r="L15" s="1">
        <f t="shared" si="4"/>
        <v>-4.831362118923459</v>
      </c>
      <c r="M15" s="1">
        <f t="shared" si="8"/>
        <v>5.3460681032708965</v>
      </c>
      <c r="N15" s="1">
        <f t="shared" si="5"/>
        <v>-7.3367357430335</v>
      </c>
      <c r="O15" s="1">
        <f t="shared" si="10"/>
        <v>1.567828029204333</v>
      </c>
      <c r="P15" s="1">
        <f t="shared" si="6"/>
        <v>-5.2813207115957415</v>
      </c>
      <c r="Q15" s="1" t="e">
        <f t="shared" si="10"/>
        <v>#DIV/0!</v>
      </c>
      <c r="R15" s="1" t="e">
        <f t="shared" si="7"/>
        <v>#DIV/0!</v>
      </c>
    </row>
    <row r="16" spans="2:18" ht="12.75">
      <c r="B16">
        <f t="shared" si="11"/>
        <v>0.4712388980384691</v>
      </c>
      <c r="C16">
        <f t="shared" si="0"/>
        <v>6.29709566142536</v>
      </c>
      <c r="D16">
        <f t="shared" si="1"/>
        <v>2.414926004062335</v>
      </c>
      <c r="E16" s="1">
        <f t="shared" si="2"/>
        <v>-4.127005995638569</v>
      </c>
      <c r="F16" s="1">
        <f t="shared" si="3"/>
        <v>-4.1051468531933395</v>
      </c>
      <c r="G16" s="1">
        <f t="shared" si="8"/>
        <v>2.6550421430750033</v>
      </c>
      <c r="H16" s="1">
        <f t="shared" si="9"/>
        <v>-5.275506568153787</v>
      </c>
      <c r="I16" s="1">
        <f t="shared" si="8"/>
        <v>-0.5323908410948588</v>
      </c>
      <c r="J16" s="1">
        <f t="shared" si="9"/>
        <v>-0.7159879700207501</v>
      </c>
      <c r="K16" s="1">
        <f t="shared" si="8"/>
        <v>1.718095420932658</v>
      </c>
      <c r="L16" s="1">
        <f t="shared" si="4"/>
        <v>-4.848452911918672</v>
      </c>
      <c r="M16" s="1">
        <f t="shared" si="8"/>
        <v>4.974658281903071</v>
      </c>
      <c r="N16" s="1">
        <f t="shared" si="5"/>
        <v>-7.282723591842798</v>
      </c>
      <c r="O16" s="1">
        <f t="shared" si="10"/>
        <v>1.5615806849750686</v>
      </c>
      <c r="P16" s="1">
        <f t="shared" si="6"/>
        <v>-5.41079578987931</v>
      </c>
      <c r="Q16" s="1" t="e">
        <f t="shared" si="10"/>
        <v>#DIV/0!</v>
      </c>
      <c r="R16" s="1" t="e">
        <f t="shared" si="7"/>
        <v>#DIV/0!</v>
      </c>
    </row>
    <row r="17" spans="2:18" ht="12.75">
      <c r="B17">
        <f t="shared" si="11"/>
        <v>0.5235987755982989</v>
      </c>
      <c r="C17">
        <f t="shared" si="0"/>
        <v>6.196152422706632</v>
      </c>
      <c r="D17">
        <f t="shared" si="1"/>
        <v>3.0000000000000004</v>
      </c>
      <c r="E17" s="1">
        <f t="shared" si="2"/>
        <v>-4.0186953108010535</v>
      </c>
      <c r="F17" s="1">
        <f t="shared" si="3"/>
        <v>-4.5300345416678285</v>
      </c>
      <c r="G17" s="1">
        <f t="shared" si="8"/>
        <v>2.9390282529944156</v>
      </c>
      <c r="H17" s="1">
        <f t="shared" si="9"/>
        <v>-5.2690465344432695</v>
      </c>
      <c r="I17" s="1">
        <f t="shared" si="8"/>
        <v>-0.679723353054861</v>
      </c>
      <c r="J17" s="1">
        <f t="shared" si="9"/>
        <v>-0.688809759475955</v>
      </c>
      <c r="K17" s="1">
        <f t="shared" si="8"/>
        <v>1.7673269879789604</v>
      </c>
      <c r="L17" s="1">
        <f t="shared" si="4"/>
        <v>-4.863703305156271</v>
      </c>
      <c r="M17" s="1">
        <f t="shared" si="8"/>
        <v>4.588190451025204</v>
      </c>
      <c r="N17" s="1">
        <f t="shared" si="5"/>
        <v>-7.195156647752933</v>
      </c>
      <c r="O17" s="1">
        <f t="shared" si="10"/>
        <v>1.5510215845660669</v>
      </c>
      <c r="P17" s="1">
        <f t="shared" si="6"/>
        <v>-5.55253011438805</v>
      </c>
      <c r="Q17" s="1" t="e">
        <f t="shared" si="10"/>
        <v>#DIV/0!</v>
      </c>
      <c r="R17" s="1" t="e">
        <f t="shared" si="7"/>
        <v>#DIV/0!</v>
      </c>
    </row>
    <row r="18" spans="2:18" ht="12.75">
      <c r="B18">
        <f t="shared" si="11"/>
        <v>0.5759586531581288</v>
      </c>
      <c r="C18">
        <f t="shared" si="0"/>
        <v>5.983079923967698</v>
      </c>
      <c r="D18">
        <f t="shared" si="1"/>
        <v>3.57685120446511</v>
      </c>
      <c r="E18" s="1">
        <f t="shared" si="2"/>
        <v>-3.8345096246852535</v>
      </c>
      <c r="F18" s="1">
        <f t="shared" si="3"/>
        <v>-4.9579136099229375</v>
      </c>
      <c r="G18" s="1">
        <f t="shared" si="8"/>
        <v>3.2427085676083234</v>
      </c>
      <c r="H18" s="1">
        <f t="shared" si="9"/>
        <v>-5.222059338045255</v>
      </c>
      <c r="I18" s="1">
        <f t="shared" si="8"/>
        <v>-0.8432812662043969</v>
      </c>
      <c r="J18" s="1">
        <f t="shared" si="9"/>
        <v>-0.6760602033767595</v>
      </c>
      <c r="K18" s="1">
        <f t="shared" si="8"/>
        <v>1.8227673334185457</v>
      </c>
      <c r="L18" s="1">
        <f t="shared" si="4"/>
        <v>-4.876212767903018</v>
      </c>
      <c r="M18" s="1">
        <f t="shared" si="8"/>
        <v>4.196240759165633</v>
      </c>
      <c r="N18" s="1">
        <f t="shared" si="5"/>
        <v>-7.073379766871021</v>
      </c>
      <c r="O18" s="1">
        <f t="shared" si="10"/>
        <v>1.5355932132502117</v>
      </c>
      <c r="P18" s="1">
        <f t="shared" si="6"/>
        <v>-5.705506303603458</v>
      </c>
      <c r="Q18" s="1" t="e">
        <f t="shared" si="10"/>
        <v>#DIV/0!</v>
      </c>
      <c r="R18" s="1" t="e">
        <f t="shared" si="7"/>
        <v>#DIV/0!</v>
      </c>
    </row>
    <row r="19" spans="2:18" ht="12.75">
      <c r="B19">
        <f t="shared" si="11"/>
        <v>0.6283185307179586</v>
      </c>
      <c r="C19">
        <f t="shared" si="0"/>
        <v>5.663118960624632</v>
      </c>
      <c r="D19">
        <f t="shared" si="1"/>
        <v>4.114496766047312</v>
      </c>
      <c r="E19" s="1">
        <f t="shared" si="2"/>
        <v>-3.5738370345787533</v>
      </c>
      <c r="F19" s="1">
        <f t="shared" si="3"/>
        <v>-5.370573067400626</v>
      </c>
      <c r="G19" s="1">
        <f t="shared" si="8"/>
        <v>3.55815102460821</v>
      </c>
      <c r="H19" s="1">
        <f t="shared" si="9"/>
        <v>-5.129884962399441</v>
      </c>
      <c r="I19" s="1">
        <f t="shared" si="8"/>
        <v>-1.021057392154688</v>
      </c>
      <c r="J19" s="1">
        <f t="shared" si="9"/>
        <v>-0.680833736389177</v>
      </c>
      <c r="K19" s="1">
        <f t="shared" si="8"/>
        <v>1.8842194949614794</v>
      </c>
      <c r="L19" s="1">
        <f t="shared" si="4"/>
        <v>-4.885088282125631</v>
      </c>
      <c r="M19" s="1">
        <f t="shared" si="8"/>
        <v>3.8084003802526056</v>
      </c>
      <c r="N19" s="1">
        <f t="shared" si="5"/>
        <v>-6.918621889962884</v>
      </c>
      <c r="O19" s="1">
        <f t="shared" si="10"/>
        <v>1.5148203530017912</v>
      </c>
      <c r="P19" s="1">
        <f t="shared" si="6"/>
        <v>-5.86861830660866</v>
      </c>
      <c r="Q19" s="1" t="e">
        <f t="shared" si="10"/>
        <v>#DIV/0!</v>
      </c>
      <c r="R19" s="1" t="e">
        <f t="shared" si="7"/>
        <v>#DIV/0!</v>
      </c>
    </row>
    <row r="20" spans="2:18" ht="12.75">
      <c r="B20">
        <f t="shared" si="11"/>
        <v>0.6806784082777885</v>
      </c>
      <c r="C20">
        <f t="shared" si="0"/>
        <v>5.250661021034299</v>
      </c>
      <c r="D20">
        <f t="shared" si="1"/>
        <v>4.584939340673972</v>
      </c>
      <c r="E20" s="1">
        <f t="shared" si="2"/>
        <v>-3.240723146778083</v>
      </c>
      <c r="F20" s="1">
        <f t="shared" si="3"/>
        <v>-5.750135167828537</v>
      </c>
      <c r="G20" s="1">
        <f t="shared" si="8"/>
        <v>3.8765508192693656</v>
      </c>
      <c r="H20" s="1">
        <f t="shared" si="9"/>
        <v>-4.989568002478174</v>
      </c>
      <c r="I20" s="1">
        <f t="shared" si="8"/>
        <v>-1.2105461543481544</v>
      </c>
      <c r="J20" s="1">
        <f t="shared" si="9"/>
        <v>-0.7058952324883512</v>
      </c>
      <c r="K20" s="1">
        <f t="shared" si="8"/>
        <v>1.9513805171093332</v>
      </c>
      <c r="L20" s="1">
        <f t="shared" si="4"/>
        <v>-4.889456198621819</v>
      </c>
      <c r="M20" s="1">
        <f t="shared" si="8"/>
        <v>3.4338769969139333</v>
      </c>
      <c r="N20" s="1">
        <f t="shared" si="5"/>
        <v>-6.7339535512768265</v>
      </c>
      <c r="O20" s="1">
        <f t="shared" si="10"/>
        <v>1.4883170549414093</v>
      </c>
      <c r="P20" s="1">
        <f t="shared" si="6"/>
        <v>-6.040681958915619</v>
      </c>
      <c r="Q20" s="1" t="e">
        <f t="shared" si="10"/>
        <v>#DIV/0!</v>
      </c>
      <c r="R20" s="1" t="e">
        <f t="shared" si="7"/>
        <v>#DIV/0!</v>
      </c>
    </row>
    <row r="21" spans="2:18" ht="12.75">
      <c r="B21">
        <f t="shared" si="11"/>
        <v>0.7330382858376183</v>
      </c>
      <c r="C21">
        <f t="shared" si="0"/>
        <v>4.767885947239313</v>
      </c>
      <c r="D21">
        <f t="shared" si="1"/>
        <v>4.965840154448302</v>
      </c>
      <c r="E21" s="1">
        <f t="shared" si="2"/>
        <v>-2.843632977482324</v>
      </c>
      <c r="F21" s="1">
        <f t="shared" si="3"/>
        <v>-6.080245669132032</v>
      </c>
      <c r="G21" s="1">
        <f t="shared" si="8"/>
        <v>4.188601562600816</v>
      </c>
      <c r="H21" s="1">
        <f t="shared" si="9"/>
        <v>-4.800005972463268</v>
      </c>
      <c r="I21" s="1">
        <f t="shared" si="8"/>
        <v>-1.408800153026075</v>
      </c>
      <c r="J21" s="1">
        <f t="shared" si="9"/>
        <v>-0.7536040240882298</v>
      </c>
      <c r="K21" s="1">
        <f t="shared" si="8"/>
        <v>2.0238437553577895</v>
      </c>
      <c r="L21" s="1">
        <f t="shared" si="4"/>
        <v>-4.888473936981966</v>
      </c>
      <c r="M21" s="1">
        <f t="shared" si="8"/>
        <v>3.0811136030476014</v>
      </c>
      <c r="N21" s="1">
        <f t="shared" si="5"/>
        <v>-6.524162804068929</v>
      </c>
      <c r="O21" s="1">
        <f t="shared" si="10"/>
        <v>1.4557925495450403</v>
      </c>
      <c r="P21" s="1">
        <f t="shared" si="6"/>
        <v>-6.220446303844229</v>
      </c>
      <c r="Q21" s="1" t="e">
        <f t="shared" si="10"/>
        <v>#DIV/0!</v>
      </c>
      <c r="R21" s="1" t="e">
        <f t="shared" si="7"/>
        <v>#DIV/0!</v>
      </c>
    </row>
    <row r="22" spans="2:18" ht="12.75">
      <c r="B22">
        <f t="shared" si="11"/>
        <v>0.7853981633974482</v>
      </c>
      <c r="C22">
        <f t="shared" si="0"/>
        <v>4.2426406871192865</v>
      </c>
      <c r="D22">
        <f t="shared" si="1"/>
        <v>5.242640687119285</v>
      </c>
      <c r="E22" s="1">
        <f t="shared" si="2"/>
        <v>-2.3949130962114875</v>
      </c>
      <c r="F22" s="1">
        <f t="shared" si="3"/>
        <v>-6.347162275485199</v>
      </c>
      <c r="G22" s="1">
        <f t="shared" si="8"/>
        <v>4.48488938167731</v>
      </c>
      <c r="H22" s="1">
        <f t="shared" si="9"/>
        <v>-4.56201732032684</v>
      </c>
      <c r="I22" s="1">
        <f t="shared" si="8"/>
        <v>-1.612498029861212</v>
      </c>
      <c r="J22" s="1">
        <f t="shared" si="9"/>
        <v>-0.8258476492606519</v>
      </c>
      <c r="K22" s="1">
        <f t="shared" si="8"/>
        <v>2.101102429203781</v>
      </c>
      <c r="L22" s="1">
        <f t="shared" si="4"/>
        <v>-4.881341395361312</v>
      </c>
      <c r="M22" s="1">
        <f t="shared" si="8"/>
        <v>2.75744122765085</v>
      </c>
      <c r="N22" s="1">
        <f t="shared" si="5"/>
        <v>-6.295554957734412</v>
      </c>
      <c r="O22" s="1">
        <f t="shared" si="10"/>
        <v>1.4170560252543893</v>
      </c>
      <c r="P22" s="1">
        <f t="shared" si="6"/>
        <v>-6.4066055599435225</v>
      </c>
      <c r="Q22" s="1" t="e">
        <f t="shared" si="10"/>
        <v>#DIV/0!</v>
      </c>
      <c r="R22" s="1" t="e">
        <f t="shared" si="7"/>
        <v>#DIV/0!</v>
      </c>
    </row>
    <row r="23" spans="2:18" ht="12.75">
      <c r="B23">
        <f t="shared" si="11"/>
        <v>0.837758040957278</v>
      </c>
      <c r="C23">
        <f t="shared" si="0"/>
        <v>3.7057666437782038</v>
      </c>
      <c r="D23">
        <f t="shared" si="1"/>
        <v>5.409925469159519</v>
      </c>
      <c r="E23" s="1">
        <f t="shared" si="2"/>
        <v>-1.9099905588349457</v>
      </c>
      <c r="F23" s="1">
        <f t="shared" si="3"/>
        <v>-6.540667157436791</v>
      </c>
      <c r="G23" s="1">
        <f t="shared" si="8"/>
        <v>4.756292772705395</v>
      </c>
      <c r="H23" s="1">
        <f t="shared" si="9"/>
        <v>-4.278326122398209</v>
      </c>
      <c r="I23" s="1">
        <f t="shared" si="8"/>
        <v>-1.8180219741130712</v>
      </c>
      <c r="J23" s="1">
        <f t="shared" si="9"/>
        <v>-0.9239869807682184</v>
      </c>
      <c r="K23" s="1">
        <f t="shared" si="8"/>
        <v>2.182554387502747</v>
      </c>
      <c r="L23" s="1">
        <f t="shared" si="4"/>
        <v>-4.867311939084262</v>
      </c>
      <c r="M23" s="1">
        <f t="shared" si="8"/>
        <v>2.4687806980010905</v>
      </c>
      <c r="N23" s="1">
        <f t="shared" si="5"/>
        <v>-6.05568485433041</v>
      </c>
      <c r="O23" s="1">
        <f t="shared" si="10"/>
        <v>1.3720202187671366</v>
      </c>
      <c r="P23" s="1">
        <f t="shared" si="6"/>
        <v>-6.59781160810201</v>
      </c>
      <c r="Q23" s="1" t="e">
        <f t="shared" si="10"/>
        <v>#DIV/0!</v>
      </c>
      <c r="R23" s="1" t="e">
        <f t="shared" si="7"/>
        <v>#DIV/0!</v>
      </c>
    </row>
    <row r="24" spans="2:18" ht="12.75">
      <c r="B24">
        <f t="shared" si="11"/>
        <v>0.8901179185171079</v>
      </c>
      <c r="C24">
        <f t="shared" si="0"/>
        <v>3.188137094006553</v>
      </c>
      <c r="D24">
        <f t="shared" si="1"/>
        <v>5.471892763116773</v>
      </c>
      <c r="E24" s="1">
        <f t="shared" si="2"/>
        <v>-1.4063631110548025</v>
      </c>
      <c r="F24" s="1">
        <f t="shared" si="3"/>
        <v>-6.654741429140094</v>
      </c>
      <c r="G24" s="1">
        <f t="shared" si="8"/>
        <v>4.994370763061305</v>
      </c>
      <c r="H24" s="1">
        <f t="shared" si="9"/>
        <v>-3.953464070745412</v>
      </c>
      <c r="I24" s="1">
        <f t="shared" si="8"/>
        <v>-2.021542973569175</v>
      </c>
      <c r="J24" s="1">
        <f t="shared" si="9"/>
        <v>-1.048814111022312</v>
      </c>
      <c r="K24" s="1">
        <f t="shared" si="8"/>
        <v>2.2675080361229645</v>
      </c>
      <c r="L24" s="1">
        <f t="shared" si="4"/>
        <v>-4.84570284159559</v>
      </c>
      <c r="M24" s="1">
        <f t="shared" si="8"/>
        <v>2.2194064158178577</v>
      </c>
      <c r="N24" s="1">
        <f t="shared" si="5"/>
        <v>-5.813033363777787</v>
      </c>
      <c r="O24" s="1">
        <f t="shared" si="10"/>
        <v>1.3207037735604676</v>
      </c>
      <c r="P24" s="1">
        <f t="shared" si="6"/>
        <v>-6.792686866522371</v>
      </c>
      <c r="Q24" s="1" t="e">
        <f t="shared" si="10"/>
        <v>#DIV/0!</v>
      </c>
      <c r="R24" s="1" t="e">
        <f t="shared" si="7"/>
        <v>#DIV/0!</v>
      </c>
    </row>
    <row r="25" spans="2:18" ht="12.75">
      <c r="B25">
        <f t="shared" si="11"/>
        <v>0.9424777960769377</v>
      </c>
      <c r="C25">
        <f t="shared" si="0"/>
        <v>2.717694519379894</v>
      </c>
      <c r="D25">
        <f t="shared" si="1"/>
        <v>5.441887218542158</v>
      </c>
      <c r="E25" s="1">
        <f t="shared" si="2"/>
        <v>-0.9024493644721743</v>
      </c>
      <c r="F25" s="1">
        <f t="shared" si="3"/>
        <v>-6.687955678070108</v>
      </c>
      <c r="G25" s="1">
        <f t="shared" si="8"/>
        <v>5.191722446513358</v>
      </c>
      <c r="H25" s="1">
        <f t="shared" si="9"/>
        <v>-3.5935939793168785</v>
      </c>
      <c r="I25" s="1">
        <f t="shared" si="8"/>
        <v>-2.2191117216133147</v>
      </c>
      <c r="J25" s="1">
        <f t="shared" si="9"/>
        <v>-1.2005240535663635</v>
      </c>
      <c r="K25" s="1">
        <f t="shared" si="8"/>
        <v>2.355189364787771</v>
      </c>
      <c r="L25" s="1">
        <f t="shared" si="4"/>
        <v>-4.815905057168972</v>
      </c>
      <c r="M25" s="1">
        <f t="shared" si="8"/>
        <v>2.0117824087275484</v>
      </c>
      <c r="N25" s="1">
        <f t="shared" si="5"/>
        <v>-5.576642218149939</v>
      </c>
      <c r="O25" s="1">
        <f t="shared" si="10"/>
        <v>1.2632323369633998</v>
      </c>
      <c r="P25" s="1">
        <f t="shared" si="6"/>
        <v>-6.989837417694455</v>
      </c>
      <c r="Q25" s="1" t="e">
        <f t="shared" si="10"/>
        <v>#DIV/0!</v>
      </c>
      <c r="R25" s="1" t="e">
        <f t="shared" si="7"/>
        <v>#DIV/0!</v>
      </c>
    </row>
    <row r="26" spans="2:18" ht="12.75">
      <c r="B26">
        <f t="shared" si="11"/>
        <v>0.9948376736367676</v>
      </c>
      <c r="C26">
        <f t="shared" si="0"/>
        <v>2.316777693795011</v>
      </c>
      <c r="D26">
        <f t="shared" si="1"/>
        <v>5.341040402047493</v>
      </c>
      <c r="E26" s="1">
        <f t="shared" si="2"/>
        <v>-0.41637718702284476</v>
      </c>
      <c r="F26" s="1">
        <f t="shared" si="3"/>
        <v>-6.643549987125386</v>
      </c>
      <c r="G26" s="1">
        <f t="shared" si="8"/>
        <v>5.342302203912768</v>
      </c>
      <c r="H26" s="1">
        <f t="shared" si="9"/>
        <v>-3.2062624633695074</v>
      </c>
      <c r="I26" s="1">
        <f t="shared" si="8"/>
        <v>-2.4067529512402093</v>
      </c>
      <c r="J26" s="1">
        <f t="shared" si="9"/>
        <v>-1.3787009819930887</v>
      </c>
      <c r="K26" s="1">
        <f t="shared" si="8"/>
        <v>2.444749997626757</v>
      </c>
      <c r="L26" s="1">
        <f t="shared" si="4"/>
        <v>-4.777392212017105</v>
      </c>
      <c r="M26" s="1">
        <f t="shared" si="8"/>
        <v>1.8464777597018298</v>
      </c>
      <c r="N26" s="1">
        <f t="shared" si="5"/>
        <v>-5.355723129497442</v>
      </c>
      <c r="O26" s="1">
        <f t="shared" si="10"/>
        <v>1.1998383801912786</v>
      </c>
      <c r="P26" s="1">
        <f t="shared" si="6"/>
        <v>-7.1878662489336635</v>
      </c>
      <c r="Q26" s="1" t="e">
        <f t="shared" si="10"/>
        <v>#DIV/0!</v>
      </c>
      <c r="R26" s="1" t="e">
        <f t="shared" si="7"/>
        <v>#DIV/0!</v>
      </c>
    </row>
    <row r="27" spans="2:18" ht="12.75">
      <c r="B27">
        <f t="shared" si="11"/>
        <v>1.0471975511965974</v>
      </c>
      <c r="C27">
        <f t="shared" si="0"/>
        <v>2.0000000000000018</v>
      </c>
      <c r="D27">
        <f t="shared" si="1"/>
        <v>5.196152422706633</v>
      </c>
      <c r="E27" s="1">
        <f t="shared" si="2"/>
        <v>0.035207242500854274</v>
      </c>
      <c r="F27" s="1">
        <f t="shared" si="3"/>
        <v>-6.52919804340529</v>
      </c>
      <c r="G27" s="1">
        <f t="shared" si="8"/>
        <v>5.4416768552660795</v>
      </c>
      <c r="H27" s="1">
        <f t="shared" si="9"/>
        <v>-2.8000925409127877</v>
      </c>
      <c r="I27" s="1">
        <f t="shared" si="8"/>
        <v>-2.580560881178961</v>
      </c>
      <c r="J27" s="1">
        <f t="shared" si="9"/>
        <v>-1.582319369695766</v>
      </c>
      <c r="K27" s="1">
        <f t="shared" si="8"/>
        <v>2.535276180410082</v>
      </c>
      <c r="L27" s="1">
        <f t="shared" si="4"/>
        <v>-4.7297287089407085</v>
      </c>
      <c r="M27" s="1">
        <f t="shared" si="8"/>
        <v>1.7221650472407692</v>
      </c>
      <c r="N27" s="1">
        <f t="shared" si="5"/>
        <v>-5.159258262890685</v>
      </c>
      <c r="O27" s="1">
        <f t="shared" si="10"/>
        <v>1.1308597400342537</v>
      </c>
      <c r="P27" s="1">
        <f t="shared" si="6"/>
        <v>-7.3853864669868745</v>
      </c>
      <c r="Q27" s="1" t="e">
        <f t="shared" si="10"/>
        <v>#DIV/0!</v>
      </c>
      <c r="R27" s="1" t="e">
        <f t="shared" si="7"/>
        <v>#DIV/0!</v>
      </c>
    </row>
    <row r="28" spans="2:18" ht="12.75">
      <c r="B28">
        <f t="shared" si="11"/>
        <v>1.0995574287564271</v>
      </c>
      <c r="C28">
        <f t="shared" si="0"/>
        <v>1.772886482142129</v>
      </c>
      <c r="D28">
        <f t="shared" si="1"/>
        <v>5.037022150755261</v>
      </c>
      <c r="E28" s="1">
        <f t="shared" si="2"/>
        <v>0.4382286766793091</v>
      </c>
      <c r="F28" s="1">
        <f t="shared" si="3"/>
        <v>-6.356471450606424</v>
      </c>
      <c r="G28" s="1">
        <f t="shared" si="8"/>
        <v>5.487213523789425</v>
      </c>
      <c r="H28" s="1">
        <f t="shared" si="9"/>
        <v>-2.384429529496226</v>
      </c>
      <c r="I28" s="1">
        <f t="shared" si="8"/>
        <v>-2.736793430607772</v>
      </c>
      <c r="J28" s="1">
        <f t="shared" si="9"/>
        <v>-1.8097600273295793</v>
      </c>
      <c r="K28" s="1">
        <f t="shared" si="8"/>
        <v>2.6257986068434294</v>
      </c>
      <c r="L28" s="1">
        <f t="shared" si="4"/>
        <v>-4.672576850312983</v>
      </c>
      <c r="M28" s="1">
        <f t="shared" si="8"/>
        <v>1.6357018005760386</v>
      </c>
      <c r="N28" s="1">
        <f t="shared" si="5"/>
        <v>-4.995609517513531</v>
      </c>
      <c r="O28" s="1">
        <f t="shared" si="10"/>
        <v>1.0567368951932576</v>
      </c>
      <c r="P28" s="1">
        <f t="shared" si="6"/>
        <v>-7.581034347656146</v>
      </c>
      <c r="Q28" s="1" t="e">
        <f t="shared" si="10"/>
        <v>#DIV/0!</v>
      </c>
      <c r="R28" s="1" t="e">
        <f t="shared" si="7"/>
        <v>#DIV/0!</v>
      </c>
    </row>
    <row r="29" spans="2:18" ht="12.75">
      <c r="B29">
        <f t="shared" si="11"/>
        <v>1.1519173063162569</v>
      </c>
      <c r="C29">
        <f t="shared" si="0"/>
        <v>1.6314028640798548</v>
      </c>
      <c r="D29">
        <f t="shared" si="1"/>
        <v>4.893487493563134</v>
      </c>
      <c r="E29" s="1">
        <f t="shared" si="2"/>
        <v>0.7820962321887359</v>
      </c>
      <c r="F29" s="1">
        <f t="shared" si="3"/>
        <v>-6.140040786178508</v>
      </c>
      <c r="G29" s="1">
        <f t="shared" si="8"/>
        <v>5.478190017520333</v>
      </c>
      <c r="H29" s="1">
        <f t="shared" si="9"/>
        <v>-1.9689556519549711</v>
      </c>
      <c r="I29" s="1">
        <f t="shared" si="8"/>
        <v>-2.8719628879492944</v>
      </c>
      <c r="J29" s="1">
        <f t="shared" si="9"/>
        <v>-2.0588406683435556</v>
      </c>
      <c r="K29" s="1">
        <f t="shared" si="8"/>
        <v>2.7153029767716808</v>
      </c>
      <c r="L29" s="1">
        <f t="shared" si="4"/>
        <v>-4.605702894916116</v>
      </c>
      <c r="M29" s="1">
        <f t="shared" si="8"/>
        <v>1.582291345662121</v>
      </c>
      <c r="N29" s="1">
        <f t="shared" si="5"/>
        <v>-4.872153687042644</v>
      </c>
      <c r="O29" s="1">
        <f t="shared" si="10"/>
        <v>0.9780090044245944</v>
      </c>
      <c r="P29" s="1">
        <f t="shared" si="6"/>
        <v>-7.773482083346411</v>
      </c>
      <c r="Q29" s="1" t="e">
        <f t="shared" si="10"/>
        <v>#DIV/0!</v>
      </c>
      <c r="R29" s="1" t="e">
        <f t="shared" si="7"/>
        <v>#DIV/0!</v>
      </c>
    </row>
    <row r="30" spans="2:18" ht="12.75">
      <c r="B30">
        <f t="shared" si="11"/>
        <v>1.2042771838760866</v>
      </c>
      <c r="C30">
        <f t="shared" si="0"/>
        <v>1.5624224449793291</v>
      </c>
      <c r="D30">
        <f t="shared" si="1"/>
        <v>4.792465564608264</v>
      </c>
      <c r="E30" s="1">
        <f t="shared" si="2"/>
        <v>1.060378889545778</v>
      </c>
      <c r="F30" s="1">
        <f t="shared" si="3"/>
        <v>-5.8966678782625435</v>
      </c>
      <c r="G30" s="1">
        <f t="shared" si="8"/>
        <v>5.415822917129773</v>
      </c>
      <c r="H30" s="1">
        <f t="shared" si="9"/>
        <v>-1.563290131538195</v>
      </c>
      <c r="I30" s="1">
        <f t="shared" si="8"/>
        <v>-2.982920805219141</v>
      </c>
      <c r="J30" s="1">
        <f t="shared" si="9"/>
        <v>-2.326860275460641</v>
      </c>
      <c r="K30" s="1">
        <f t="shared" si="8"/>
        <v>2.802741170782597</v>
      </c>
      <c r="L30" s="1">
        <f t="shared" si="4"/>
        <v>-4.5289819758096135</v>
      </c>
      <c r="M30" s="1">
        <f t="shared" si="8"/>
        <v>1.5557159477884843</v>
      </c>
      <c r="N30" s="1">
        <f t="shared" si="5"/>
        <v>-4.7949594428675315</v>
      </c>
      <c r="O30" s="1">
        <f t="shared" si="10"/>
        <v>0.8953087475315551</v>
      </c>
      <c r="P30" s="1">
        <f t="shared" si="6"/>
        <v>-7.96145009488511</v>
      </c>
      <c r="Q30" s="1" t="e">
        <f t="shared" si="10"/>
        <v>#DIV/0!</v>
      </c>
      <c r="R30" s="1" t="e">
        <f t="shared" si="7"/>
        <v>#DIV/0!</v>
      </c>
    </row>
    <row r="31" spans="2:18" ht="12.75">
      <c r="B31">
        <f t="shared" si="11"/>
        <v>1.2566370614359164</v>
      </c>
      <c r="C31">
        <f t="shared" si="0"/>
        <v>1.5450849718747373</v>
      </c>
      <c r="D31">
        <f t="shared" si="1"/>
        <v>4.755282581475768</v>
      </c>
      <c r="E31" s="1">
        <f t="shared" si="2"/>
        <v>1.2711971524543455</v>
      </c>
      <c r="F31" s="1">
        <f t="shared" si="3"/>
        <v>-5.6440579988559465</v>
      </c>
      <c r="G31" s="1">
        <f t="shared" si="8"/>
        <v>5.303212151888147</v>
      </c>
      <c r="H31" s="1">
        <f t="shared" si="9"/>
        <v>-1.1765921904424774</v>
      </c>
      <c r="I31" s="1">
        <f t="shared" si="8"/>
        <v>-3.066935030245915</v>
      </c>
      <c r="J31" s="1">
        <f t="shared" si="9"/>
        <v>-2.61065620133479</v>
      </c>
      <c r="K31" s="1">
        <f t="shared" si="8"/>
        <v>2.8870429186100384</v>
      </c>
      <c r="L31" s="1">
        <f t="shared" si="4"/>
        <v>-4.442401818889024</v>
      </c>
      <c r="M31" s="1">
        <f t="shared" si="8"/>
        <v>1.5486319969364113</v>
      </c>
      <c r="N31" s="1">
        <f t="shared" si="5"/>
        <v>-4.7685202592216545</v>
      </c>
      <c r="O31" s="1">
        <f t="shared" si="10"/>
        <v>0.8093560236756714</v>
      </c>
      <c r="P31" s="1">
        <f t="shared" si="6"/>
        <v>-8.143718778851406</v>
      </c>
      <c r="Q31" s="1" t="e">
        <f t="shared" si="10"/>
        <v>#DIV/0!</v>
      </c>
      <c r="R31" s="1" t="e">
        <f t="shared" si="7"/>
        <v>#DIV/0!</v>
      </c>
    </row>
    <row r="32" spans="2:18" ht="12.75">
      <c r="B32">
        <f t="shared" si="11"/>
        <v>1.308996938995746</v>
      </c>
      <c r="C32">
        <f t="shared" si="0"/>
        <v>1.5529142706151242</v>
      </c>
      <c r="D32">
        <f t="shared" si="1"/>
        <v>4.795554957734408</v>
      </c>
      <c r="E32" s="1">
        <f t="shared" si="2"/>
        <v>1.417304303555779</v>
      </c>
      <c r="F32" s="1">
        <f t="shared" si="3"/>
        <v>-5.3996502094624885</v>
      </c>
      <c r="G32" s="1">
        <f t="shared" si="8"/>
        <v>5.145204492258564</v>
      </c>
      <c r="H32" s="1">
        <f t="shared" si="9"/>
        <v>-0.8171842384685295</v>
      </c>
      <c r="I32" s="1">
        <f t="shared" si="8"/>
        <v>-3.1217569813251567</v>
      </c>
      <c r="J32" s="1">
        <f t="shared" si="9"/>
        <v>-2.9066726231622684</v>
      </c>
      <c r="K32" s="1">
        <f t="shared" si="8"/>
        <v>2.9671278329882167</v>
      </c>
      <c r="L32" s="1">
        <f t="shared" si="4"/>
        <v>-4.346065214951229</v>
      </c>
      <c r="M32" s="1">
        <f t="shared" si="8"/>
        <v>1.5529142706151247</v>
      </c>
      <c r="N32" s="1">
        <f t="shared" si="5"/>
        <v>-4.795554957734409</v>
      </c>
      <c r="O32" s="1">
        <f t="shared" si="10"/>
        <v>0.720950574323209</v>
      </c>
      <c r="P32" s="1">
        <f t="shared" si="6"/>
        <v>-8.319139567936201</v>
      </c>
      <c r="Q32" s="1" t="e">
        <f t="shared" si="10"/>
        <v>#DIV/0!</v>
      </c>
      <c r="R32" s="1" t="e">
        <f t="shared" si="7"/>
        <v>#DIV/0!</v>
      </c>
    </row>
    <row r="33" spans="2:18" ht="12.75">
      <c r="B33">
        <f t="shared" si="11"/>
        <v>1.3613568165555758</v>
      </c>
      <c r="C33">
        <f t="shared" si="0"/>
        <v>1.5564871392815036</v>
      </c>
      <c r="D33">
        <f t="shared" si="1"/>
        <v>4.917829088107677</v>
      </c>
      <c r="E33" s="1">
        <f t="shared" si="2"/>
        <v>1.5058518474917761</v>
      </c>
      <c r="F33" s="1">
        <f t="shared" si="3"/>
        <v>-5.179428303584727</v>
      </c>
      <c r="G33" s="1">
        <f t="shared" si="8"/>
        <v>4.948181927957215</v>
      </c>
      <c r="H33" s="1">
        <f t="shared" si="9"/>
        <v>-0.492211655878952</v>
      </c>
      <c r="I33" s="1">
        <f t="shared" si="8"/>
        <v>-3.145677507781979</v>
      </c>
      <c r="J33" s="1">
        <f t="shared" si="9"/>
        <v>-3.2110386914877393</v>
      </c>
      <c r="K33" s="1">
        <f t="shared" si="8"/>
        <v>3.04191767626804</v>
      </c>
      <c r="L33" s="1">
        <f t="shared" si="4"/>
        <v>-4.240191211774649</v>
      </c>
      <c r="M33" s="1">
        <f t="shared" si="8"/>
        <v>1.5600341643431774</v>
      </c>
      <c r="N33" s="1">
        <f t="shared" si="5"/>
        <v>-4.876884596976262</v>
      </c>
      <c r="O33" s="1">
        <f t="shared" si="10"/>
        <v>0.6309636102527161</v>
      </c>
      <c r="P33" s="1">
        <f t="shared" si="6"/>
        <v>-8.486645189462578</v>
      </c>
      <c r="Q33" s="1" t="e">
        <f t="shared" si="10"/>
        <v>#DIV/0!</v>
      </c>
      <c r="R33" s="1" t="e">
        <f t="shared" si="7"/>
        <v>#DIV/0!</v>
      </c>
    </row>
    <row r="34" spans="2:18" ht="12.75">
      <c r="B34">
        <f t="shared" si="11"/>
        <v>1.4137166941154056</v>
      </c>
      <c r="C34">
        <f t="shared" si="0"/>
        <v>1.526392042533859</v>
      </c>
      <c r="D34">
        <f t="shared" si="1"/>
        <v>5.117113049195873</v>
      </c>
      <c r="E34" s="1">
        <f t="shared" si="2"/>
        <v>1.5478552545666442</v>
      </c>
      <c r="F34" s="1">
        <f t="shared" si="3"/>
        <v>-4.996833380046773</v>
      </c>
      <c r="G34" s="1">
        <f t="shared" si="8"/>
        <v>4.7197841798127005</v>
      </c>
      <c r="H34" s="1">
        <f t="shared" si="9"/>
        <v>-0.20735397513364218</v>
      </c>
      <c r="I34" s="1">
        <f t="shared" si="8"/>
        <v>-3.137569959618597</v>
      </c>
      <c r="J34" s="1">
        <f t="shared" si="9"/>
        <v>-3.519654474707072</v>
      </c>
      <c r="K34" s="1">
        <f t="shared" si="8"/>
        <v>3.1103487242222423</v>
      </c>
      <c r="L34" s="1">
        <f t="shared" si="4"/>
        <v>-4.125115006799476</v>
      </c>
      <c r="M34" s="1">
        <f t="shared" si="8"/>
        <v>1.5614552959198065</v>
      </c>
      <c r="N34" s="1">
        <f t="shared" si="5"/>
        <v>-5.011391099259271</v>
      </c>
      <c r="O34" s="1">
        <f t="shared" si="10"/>
        <v>0.5403285332932684</v>
      </c>
      <c r="P34" s="1">
        <f t="shared" si="6"/>
        <v>-8.645259016046033</v>
      </c>
      <c r="Q34" s="1" t="e">
        <f t="shared" si="10"/>
        <v>#DIV/0!</v>
      </c>
      <c r="R34" s="1" t="e">
        <f t="shared" si="7"/>
        <v>#DIV/0!</v>
      </c>
    </row>
    <row r="35" spans="2:18" ht="12.75">
      <c r="B35">
        <f t="shared" si="11"/>
        <v>1.4660765716752353</v>
      </c>
      <c r="C35">
        <f t="shared" si="0"/>
        <v>1.4361877739808722</v>
      </c>
      <c r="D35">
        <f t="shared" si="1"/>
        <v>5.379346119917159</v>
      </c>
      <c r="E35" s="1">
        <f t="shared" si="2"/>
        <v>1.5573965422261544</v>
      </c>
      <c r="F35" s="1">
        <f t="shared" si="3"/>
        <v>-4.861852148428404</v>
      </c>
      <c r="G35" s="1">
        <f t="shared" si="8"/>
        <v>4.468577469053157</v>
      </c>
      <c r="H35" s="1">
        <f t="shared" si="9"/>
        <v>0.033399980080355274</v>
      </c>
      <c r="I35" s="1">
        <f t="shared" si="8"/>
        <v>-3.0969194030301477</v>
      </c>
      <c r="J35" s="1">
        <f t="shared" si="9"/>
        <v>-3.828282608706813</v>
      </c>
      <c r="K35" s="1">
        <f t="shared" si="8"/>
        <v>3.1713840900702284</v>
      </c>
      <c r="L35" s="1">
        <f t="shared" si="4"/>
        <v>-4.001286535299824</v>
      </c>
      <c r="M35" s="1">
        <f t="shared" si="8"/>
        <v>1.5490291310144804</v>
      </c>
      <c r="N35" s="1">
        <f t="shared" si="5"/>
        <v>-5.196059437945326</v>
      </c>
      <c r="O35" s="1">
        <f t="shared" si="10"/>
        <v>0.4500308537164235</v>
      </c>
      <c r="P35" s="1">
        <f t="shared" si="6"/>
        <v>-8.794103412367576</v>
      </c>
      <c r="Q35" s="1" t="e">
        <f t="shared" si="10"/>
        <v>#DIV/0!</v>
      </c>
      <c r="R35" s="1" t="e">
        <f t="shared" si="7"/>
        <v>#DIV/0!</v>
      </c>
    </row>
    <row r="36" spans="2:18" ht="12.75">
      <c r="B36">
        <f t="shared" si="11"/>
        <v>1.518436449235065</v>
      </c>
      <c r="C36">
        <f t="shared" si="0"/>
        <v>1.2650722537528238</v>
      </c>
      <c r="D36">
        <f t="shared" si="1"/>
        <v>5.682760214152487</v>
      </c>
      <c r="E36" s="1">
        <f t="shared" si="2"/>
        <v>1.5506181651977498</v>
      </c>
      <c r="F36" s="1">
        <f t="shared" si="3"/>
        <v>-4.780343085318703</v>
      </c>
      <c r="G36" s="1">
        <f t="shared" si="8"/>
        <v>4.203684013097124</v>
      </c>
      <c r="H36" s="1">
        <f t="shared" si="9"/>
        <v>0.22790323505437815</v>
      </c>
      <c r="I36" s="1">
        <f t="shared" si="8"/>
        <v>-3.023837258366653</v>
      </c>
      <c r="J36" s="1">
        <f t="shared" si="9"/>
        <v>-4.132643420424419</v>
      </c>
      <c r="K36" s="1">
        <f t="shared" si="8"/>
        <v>3.2240258718626147</v>
      </c>
      <c r="L36" s="1">
        <f t="shared" si="4"/>
        <v>-3.8692677633197787</v>
      </c>
      <c r="M36" s="1">
        <f t="shared" si="8"/>
        <v>1.5153732775444153</v>
      </c>
      <c r="N36" s="1">
        <f t="shared" si="5"/>
        <v>-5.4261015597783455</v>
      </c>
      <c r="O36" s="1">
        <f t="shared" si="10"/>
        <v>0.36109741335451484</v>
      </c>
      <c r="P36" s="1">
        <f t="shared" si="6"/>
        <v>-8.932406993061152</v>
      </c>
      <c r="Q36" s="1" t="e">
        <f t="shared" si="10"/>
        <v>#DIV/0!</v>
      </c>
      <c r="R36" s="1" t="e">
        <f t="shared" si="7"/>
        <v>#DIV/0!</v>
      </c>
    </row>
    <row r="37" spans="2:18" ht="12.75">
      <c r="B37">
        <f t="shared" si="11"/>
        <v>1.5707963267948948</v>
      </c>
      <c r="C37">
        <f t="shared" si="0"/>
        <v>1.000000000000011</v>
      </c>
      <c r="D37">
        <f t="shared" si="1"/>
        <v>5.999999999999989</v>
      </c>
      <c r="E37" s="1">
        <f t="shared" si="2"/>
        <v>1.544576906315167</v>
      </c>
      <c r="F37" s="1">
        <f t="shared" si="3"/>
        <v>-4.753646344269491</v>
      </c>
      <c r="G37" s="1">
        <f t="shared" si="8"/>
        <v>3.934388430023012</v>
      </c>
      <c r="H37" s="1">
        <f t="shared" si="9"/>
        <v>0.3759215415104449</v>
      </c>
      <c r="I37" s="1">
        <f t="shared" si="8"/>
        <v>-2.919060994737589</v>
      </c>
      <c r="J37" s="1">
        <f t="shared" si="9"/>
        <v>-4.428511208327558</v>
      </c>
      <c r="K37" s="1">
        <f t="shared" si="8"/>
        <v>3.2673269879789557</v>
      </c>
      <c r="L37" s="1">
        <f t="shared" si="4"/>
        <v>-3.729728708940711</v>
      </c>
      <c r="M37" s="1">
        <f t="shared" si="8"/>
        <v>1.454215854809648</v>
      </c>
      <c r="N37" s="1">
        <f t="shared" si="5"/>
        <v>-5.695156647752919</v>
      </c>
      <c r="O37" s="1">
        <f t="shared" si="10"/>
        <v>0.27458503246267374</v>
      </c>
      <c r="P37" s="1">
        <f t="shared" si="6"/>
        <v>-9.059510718658606</v>
      </c>
      <c r="Q37" s="1" t="e">
        <f t="shared" si="10"/>
        <v>#DIV/0!</v>
      </c>
      <c r="R37" s="1" t="e">
        <f t="shared" si="7"/>
        <v>#DIV/0!</v>
      </c>
    </row>
    <row r="38" spans="2:18" ht="12.75">
      <c r="B38">
        <f t="shared" si="11"/>
        <v>1.6231562043547245</v>
      </c>
      <c r="C38">
        <f t="shared" si="0"/>
        <v>0.6370407788375064</v>
      </c>
      <c r="D38">
        <f t="shared" si="1"/>
        <v>6.300794202902378</v>
      </c>
      <c r="E38" s="1">
        <f t="shared" si="2"/>
        <v>1.5560359996320985</v>
      </c>
      <c r="F38" s="1">
        <f t="shared" si="3"/>
        <v>-4.7785039783461425</v>
      </c>
      <c r="G38" s="1">
        <f t="shared" si="8"/>
        <v>3.669738239781604</v>
      </c>
      <c r="H38" s="1">
        <f t="shared" si="9"/>
        <v>0.4791209575353834</v>
      </c>
      <c r="I38" s="1">
        <f t="shared" si="8"/>
        <v>-2.783938882096117</v>
      </c>
      <c r="J38" s="1">
        <f t="shared" si="9"/>
        <v>-4.7118093340080325</v>
      </c>
      <c r="K38" s="1">
        <f t="shared" si="8"/>
        <v>3.3004025685933995</v>
      </c>
      <c r="L38" s="1">
        <f t="shared" si="4"/>
        <v>-3.5834422295011663</v>
      </c>
      <c r="M38" s="1">
        <f t="shared" si="8"/>
        <v>1.3606908272602558</v>
      </c>
      <c r="N38" s="1">
        <f t="shared" si="5"/>
        <v>-5.995558996734028</v>
      </c>
      <c r="O38" s="1">
        <f t="shared" si="10"/>
        <v>0.1915687049938144</v>
      </c>
      <c r="P38" s="1">
        <f t="shared" si="6"/>
        <v>-9.17487276926009</v>
      </c>
      <c r="Q38" s="1" t="e">
        <f t="shared" si="10"/>
        <v>#DIV/0!</v>
      </c>
      <c r="R38" s="1" t="e">
        <f t="shared" si="7"/>
        <v>#DIV/0!</v>
      </c>
    </row>
    <row r="39" spans="2:18" ht="12.75">
      <c r="B39">
        <f t="shared" si="11"/>
        <v>1.6755160819145543</v>
      </c>
      <c r="C39">
        <f aca="true" t="shared" si="12" ref="C39:C70">(C$4-C$5)*COS($B39)+C$5*COS((C$4-C$5)*$B39/C$5)</f>
        <v>0.18184621476904694</v>
      </c>
      <c r="D39">
        <f aca="true" t="shared" si="13" ref="D39:D70">(C$4-C$5)*SIN($B39)-C$5*SIN((C$4-C$5)*$B39/C$5)</f>
        <v>6.554916624502104</v>
      </c>
      <c r="E39" s="1">
        <f aca="true" t="shared" si="14" ref="E39:E70">COS($A$1*$B$8*($C$4-$E$4)/$E$4)*((E$4-E$5)*COS($B39)+E$5*COS((E$4-E$5)*($B39)/E$5))+SIN($A$1*$B$8*($C$4-$E$4)/$E$4)*((E$4-E$5)*SIN($B39)-E$5*SIN((E$4-E$5)*($B39)/E$5))+($C$4-$E$4)*COS($A$1*$B$8)</f>
        <v>1.6002779253106805</v>
      </c>
      <c r="F39" s="1">
        <f aca="true" t="shared" si="15" ref="F39:F70">-SIN($A$1*$B$8*($C$4-$E$4)/$E$4)*((E$4-E$5)*COS($B39)+E$5*COS((E$4-E$5)*($B39)/E$5))+COS($A$1*$B$8*($C$4-$E$4)/$E$4)*((E$4-E$5)*SIN($B39)-E$5*SIN((E$4-E$5)*($B39)/E$5))+($C$4-$E$4)*SIN($A$1*$B$8)</f>
        <v>-4.847295880314403</v>
      </c>
      <c r="G39" s="1">
        <f t="shared" si="8"/>
        <v>3.418155904942719</v>
      </c>
      <c r="H39" s="1">
        <f t="shared" si="9"/>
        <v>0.5409727349168247</v>
      </c>
      <c r="I39" s="1">
        <f t="shared" si="8"/>
        <v>-2.6204001682783717</v>
      </c>
      <c r="J39" s="1">
        <f t="shared" si="9"/>
        <v>-4.978701807976207</v>
      </c>
      <c r="K39" s="1">
        <f t="shared" si="8"/>
        <v>3.322440775518831</v>
      </c>
      <c r="L39" s="1">
        <f aca="true" t="shared" si="16" ref="L39:L70">-SIN($A$1*$B$8*($C$4-K$4)/K$4)*((K$4-K$5)*COS($B39)+K$5*COS((K$4-K$5)*($B39)/K$5))+COS($A$1*$B$8*($C$4-K$4)/K$4)*((K$4-K$5)*SIN($B39)-K$5*SIN((K$4-K$5)*($B39)/K$5))+($C$4-K$4)*SIN($A$1*$B$8)</f>
        <v>-3.4312776260487214</v>
      </c>
      <c r="M39" s="1">
        <f t="shared" si="8"/>
        <v>1.2315713372235926</v>
      </c>
      <c r="N39" s="1">
        <f aca="true" t="shared" si="17" ref="N39:N70">-SIN($A$1*$B$8*($C$4-M$4)/M$4)*((M$4-M$5)*COS($B39)+M$5*COS((M$4-M$5)*($B39)/M$5))+COS($A$1*$B$8*($C$4-M$4)/M$4)*((M$4-M$5)*SIN($B39)-M$5*SIN((M$4-M$5)*($B39)/M$5))+($C$4-M$4)*SIN($A$1*$B$8)</f>
        <v>-6.318661822123226</v>
      </c>
      <c r="O39" s="1">
        <f t="shared" si="10"/>
        <v>0.11312947224102032</v>
      </c>
      <c r="P39" s="1">
        <f aca="true" t="shared" si="18" ref="P39:P70">-SIN($A$1*$B$8*($C$4-O$4)/O$4)*((O$4-O$5)*COS($B39)+O$5*COS((O$4-O$5)*($B39)/O$5))+COS($A$1*$B$8*($C$4-O$4)/O$4)*((O$4-O$5)*SIN($B39)-O$5*SIN((O$4-O$5)*($B39)/O$5))+($C$4-O$4)*SIN($A$1*$B$8)</f>
        <v>-9.27807214896563</v>
      </c>
      <c r="Q39" s="1" t="e">
        <f t="shared" si="10"/>
        <v>#DIV/0!</v>
      </c>
      <c r="R39" s="1" t="e">
        <f aca="true" t="shared" si="19" ref="R39:R70">-SIN($A$1*$B$8*($C$4-Q$4)/Q$4)*((Q$4-Q$5)*COS($B39)+Q$5*COS((Q$4-Q$5)*($B39)/Q$5))+COS($A$1*$B$8*($C$4-Q$4)/Q$4)*((Q$4-Q$5)*SIN($B39)-Q$5*SIN((Q$4-Q$5)*($B39)/Q$5))+($C$4-Q$4)*SIN($A$1*$B$8)</f>
        <v>#DIV/0!</v>
      </c>
    </row>
    <row r="40" spans="2:18" ht="12.75">
      <c r="B40">
        <f t="shared" si="11"/>
        <v>1.727875959474384</v>
      </c>
      <c r="C40">
        <f t="shared" si="12"/>
        <v>-0.35082153794888826</v>
      </c>
      <c r="D40">
        <f t="shared" si="13"/>
        <v>6.735147037945769</v>
      </c>
      <c r="E40" s="1">
        <f t="shared" si="14"/>
        <v>1.6900189051953847</v>
      </c>
      <c r="F40" s="1">
        <f t="shared" si="15"/>
        <v>-4.9485753233852705</v>
      </c>
      <c r="G40" s="1">
        <f t="shared" si="8"/>
        <v>3.187079346207589</v>
      </c>
      <c r="H40" s="1">
        <f t="shared" si="9"/>
        <v>0.56657973187796</v>
      </c>
      <c r="I40" s="1">
        <f t="shared" si="8"/>
        <v>-2.430911406084906</v>
      </c>
      <c r="J40" s="1">
        <f t="shared" si="9"/>
        <v>-5.225679138615076</v>
      </c>
      <c r="K40" s="1">
        <f t="shared" si="8"/>
        <v>3.3327129288014143</v>
      </c>
      <c r="L40" s="1">
        <f t="shared" si="16"/>
        <v>-3.2741931294154574</v>
      </c>
      <c r="M40" s="1">
        <f t="shared" si="8"/>
        <v>1.0654307821941367</v>
      </c>
      <c r="N40" s="1">
        <f t="shared" si="17"/>
        <v>-6.655202880330437</v>
      </c>
      <c r="O40" s="1">
        <f t="shared" si="10"/>
        <v>0.040342108661459264</v>
      </c>
      <c r="P40" s="1">
        <f t="shared" si="18"/>
        <v>-9.368810987968422</v>
      </c>
      <c r="Q40" s="1" t="e">
        <f t="shared" si="10"/>
        <v>#DIV/0!</v>
      </c>
      <c r="R40" s="1" t="e">
        <f t="shared" si="19"/>
        <v>#DIV/0!</v>
      </c>
    </row>
    <row r="41" spans="2:18" ht="12.75">
      <c r="B41">
        <f aca="true" t="shared" si="20" ref="B41:B72">B40+B40-B39</f>
        <v>1.7802358370342137</v>
      </c>
      <c r="C41">
        <f t="shared" si="12"/>
        <v>-0.9384531505315804</v>
      </c>
      <c r="D41">
        <f t="shared" si="13"/>
        <v>6.819942120697986</v>
      </c>
      <c r="E41" s="1">
        <f t="shared" si="14"/>
        <v>1.8344991950845424</v>
      </c>
      <c r="F41" s="1">
        <f t="shared" si="15"/>
        <v>-5.067867561780197</v>
      </c>
      <c r="G41" s="1">
        <f t="shared" si="8"/>
        <v>2.982646620263963</v>
      </c>
      <c r="H41" s="1">
        <f t="shared" si="9"/>
        <v>0.5624319977705974</v>
      </c>
      <c r="I41" s="1">
        <f t="shared" si="8"/>
        <v>-2.2184199952744432</v>
      </c>
      <c r="J41" s="1">
        <f t="shared" si="9"/>
        <v>-5.449636353995789</v>
      </c>
      <c r="K41" s="1">
        <f t="shared" si="8"/>
        <v>3.3305828257398145</v>
      </c>
      <c r="L41" s="1">
        <f t="shared" si="16"/>
        <v>-3.1132273447310315</v>
      </c>
      <c r="M41" s="1">
        <f t="shared" si="8"/>
        <v>0.8627245418849356</v>
      </c>
      <c r="N41" s="1">
        <f t="shared" si="17"/>
        <v>-6.995695955356037</v>
      </c>
      <c r="O41" s="1">
        <f t="shared" si="10"/>
        <v>-0.025737243913084296</v>
      </c>
      <c r="P41" s="1">
        <f t="shared" si="18"/>
        <v>-9.446915523420358</v>
      </c>
      <c r="Q41" s="1" t="e">
        <f t="shared" si="10"/>
        <v>#DIV/0!</v>
      </c>
      <c r="R41" s="1" t="e">
        <f t="shared" si="19"/>
        <v>#DIV/0!</v>
      </c>
    </row>
    <row r="42" spans="2:18" ht="12.75">
      <c r="B42">
        <f t="shared" si="20"/>
        <v>1.8325957145940435</v>
      </c>
      <c r="C42">
        <f t="shared" si="12"/>
        <v>-1.552914270615093</v>
      </c>
      <c r="D42">
        <f t="shared" si="13"/>
        <v>6.795554957734414</v>
      </c>
      <c r="E42" s="1">
        <f t="shared" si="14"/>
        <v>2.0388112869619164</v>
      </c>
      <c r="F42" s="1">
        <f t="shared" si="15"/>
        <v>-5.1886770170319325</v>
      </c>
      <c r="G42" s="1">
        <f t="shared" si="8"/>
        <v>2.809438514348805</v>
      </c>
      <c r="H42" s="1">
        <f t="shared" si="9"/>
        <v>0.5361022704929814</v>
      </c>
      <c r="I42" s="1">
        <f t="shared" si="8"/>
        <v>-1.986286317931244</v>
      </c>
      <c r="J42" s="1">
        <f t="shared" si="9"/>
        <v>-5.647941298404647</v>
      </c>
      <c r="K42" s="1">
        <f t="shared" si="8"/>
        <v>3.3155151465676123</v>
      </c>
      <c r="L42" s="1">
        <f t="shared" si="16"/>
        <v>-2.94948974278318</v>
      </c>
      <c r="M42" s="1">
        <f t="shared" si="8"/>
        <v>0.6257887300634652</v>
      </c>
      <c r="N42" s="1">
        <f t="shared" si="17"/>
        <v>-7.330831138144475</v>
      </c>
      <c r="O42" s="1">
        <f t="shared" si="10"/>
        <v>-0.08408335657881105</v>
      </c>
      <c r="P42" s="1">
        <f t="shared" si="18"/>
        <v>-9.512335754579844</v>
      </c>
      <c r="Q42" s="1" t="e">
        <f t="shared" si="10"/>
        <v>#DIV/0!</v>
      </c>
      <c r="R42" s="1" t="e">
        <f t="shared" si="19"/>
        <v>#DIV/0!</v>
      </c>
    </row>
    <row r="43" spans="2:18" ht="12.75">
      <c r="B43">
        <f t="shared" si="20"/>
        <v>1.8849555921538732</v>
      </c>
      <c r="C43">
        <f t="shared" si="12"/>
        <v>-2.163118960624601</v>
      </c>
      <c r="D43">
        <f t="shared" si="13"/>
        <v>6.657395614066085</v>
      </c>
      <c r="E43" s="1">
        <f t="shared" si="14"/>
        <v>2.3035119184606945</v>
      </c>
      <c r="F43" s="1">
        <f t="shared" si="15"/>
        <v>-5.293634355047527</v>
      </c>
      <c r="G43" s="1">
        <f t="shared" si="8"/>
        <v>2.6702902776128368</v>
      </c>
      <c r="H43" s="1">
        <f t="shared" si="9"/>
        <v>0.4958947520219996</v>
      </c>
      <c r="I43" s="1">
        <f t="shared" si="8"/>
        <v>-1.7382061253484482</v>
      </c>
      <c r="J43" s="1">
        <f t="shared" si="9"/>
        <v>-5.818491544255427</v>
      </c>
      <c r="K43" s="1">
        <f t="shared" si="8"/>
        <v>3.287082850770396</v>
      </c>
      <c r="L43" s="1">
        <f t="shared" si="16"/>
        <v>-2.7841502972772876</v>
      </c>
      <c r="M43" s="1">
        <f t="shared" si="8"/>
        <v>0.35875597459303554</v>
      </c>
      <c r="N43" s="1">
        <f t="shared" si="17"/>
        <v>-7.65186644381409</v>
      </c>
      <c r="O43" s="1">
        <f t="shared" si="10"/>
        <v>-0.13371397168677435</v>
      </c>
      <c r="P43" s="1">
        <f t="shared" si="18"/>
        <v>-9.565143782183487</v>
      </c>
      <c r="Q43" s="1" t="e">
        <f t="shared" si="10"/>
        <v>#DIV/0!</v>
      </c>
      <c r="R43" s="1" t="e">
        <f t="shared" si="19"/>
        <v>#DIV/0!</v>
      </c>
    </row>
    <row r="44" spans="2:18" ht="12.75">
      <c r="B44">
        <f t="shared" si="20"/>
        <v>1.937315469713703</v>
      </c>
      <c r="C44">
        <f t="shared" si="12"/>
        <v>-2.737992949564245</v>
      </c>
      <c r="D44">
        <f t="shared" si="13"/>
        <v>6.410499553358173</v>
      </c>
      <c r="E44" s="1">
        <f t="shared" si="14"/>
        <v>2.62454444270288</v>
      </c>
      <c r="F44" s="1">
        <f t="shared" si="15"/>
        <v>-5.365705219675966</v>
      </c>
      <c r="G44" s="1">
        <f t="shared" si="8"/>
        <v>2.5661806848201345</v>
      </c>
      <c r="H44" s="1">
        <f t="shared" si="9"/>
        <v>0.45046256778422844</v>
      </c>
      <c r="I44" s="1">
        <f t="shared" si="8"/>
        <v>-1.4781250734571583</v>
      </c>
      <c r="J44" s="1">
        <f t="shared" si="9"/>
        <v>-5.959758539681591</v>
      </c>
      <c r="K44" s="1">
        <f t="shared" si="8"/>
        <v>3.2449734788049076</v>
      </c>
      <c r="L44" s="1">
        <f t="shared" si="16"/>
        <v>-2.618428376617282</v>
      </c>
      <c r="M44" s="1">
        <f t="shared" si="8"/>
        <v>0.06739185748980914</v>
      </c>
      <c r="N44" s="1">
        <f t="shared" si="17"/>
        <v>-7.9509936930662635</v>
      </c>
      <c r="O44" s="1">
        <f t="shared" si="10"/>
        <v>-0.17370150481727276</v>
      </c>
      <c r="P44" s="1">
        <f t="shared" si="18"/>
        <v>-9.605530856289073</v>
      </c>
      <c r="Q44" s="1" t="e">
        <f t="shared" si="10"/>
        <v>#DIV/0!</v>
      </c>
      <c r="R44" s="1" t="e">
        <f t="shared" si="19"/>
        <v>#DIV/0!</v>
      </c>
    </row>
    <row r="45" spans="2:18" ht="12.75">
      <c r="B45">
        <f t="shared" si="20"/>
        <v>1.9896753472735327</v>
      </c>
      <c r="C45">
        <f t="shared" si="12"/>
        <v>-3.2494368528297213</v>
      </c>
      <c r="D45">
        <f t="shared" si="13"/>
        <v>6.0690579981481</v>
      </c>
      <c r="E45" s="1">
        <f t="shared" si="14"/>
        <v>2.993476957667138</v>
      </c>
      <c r="F45" s="1">
        <f t="shared" si="15"/>
        <v>-5.389378180946474</v>
      </c>
      <c r="G45" s="1">
        <f t="shared" si="8"/>
        <v>2.496203245260479</v>
      </c>
      <c r="H45" s="1">
        <f t="shared" si="9"/>
        <v>0.40841068246877876</v>
      </c>
      <c r="I45" s="1">
        <f t="shared" si="8"/>
        <v>-1.2101474960458691</v>
      </c>
      <c r="J45" s="1">
        <f t="shared" si="9"/>
        <v>-6.070817925637193</v>
      </c>
      <c r="K45" s="1">
        <f t="shared" si="8"/>
        <v>3.1889942857288314</v>
      </c>
      <c r="L45" s="1">
        <f t="shared" si="16"/>
        <v>-2.453581007224141</v>
      </c>
      <c r="M45" s="1">
        <f t="shared" si="8"/>
        <v>-0.2411408833987685</v>
      </c>
      <c r="N45" s="1">
        <f t="shared" si="17"/>
        <v>-8.221662711363374</v>
      </c>
      <c r="O45" s="1">
        <f t="shared" si="10"/>
        <v>-0.20318425961558528</v>
      </c>
      <c r="P45" s="1">
        <f t="shared" si="18"/>
        <v>-9.633803170860755</v>
      </c>
      <c r="Q45" s="1" t="e">
        <f t="shared" si="10"/>
        <v>#DIV/0!</v>
      </c>
      <c r="R45" s="1" t="e">
        <f t="shared" si="19"/>
        <v>#DIV/0!</v>
      </c>
    </row>
    <row r="46" spans="2:18" ht="12.75">
      <c r="B46">
        <f t="shared" si="20"/>
        <v>2.0420352248333624</v>
      </c>
      <c r="C46">
        <f t="shared" si="12"/>
        <v>-3.674999514732411</v>
      </c>
      <c r="D46">
        <f t="shared" si="13"/>
        <v>5.655056139505183</v>
      </c>
      <c r="E46" s="1">
        <f t="shared" si="14"/>
        <v>3.398040072006766</v>
      </c>
      <c r="F46" s="1">
        <f t="shared" si="15"/>
        <v>-5.3517508670301615</v>
      </c>
      <c r="G46" s="1">
        <f t="shared" si="8"/>
        <v>2.457620776848312</v>
      </c>
      <c r="H46" s="1">
        <f t="shared" si="9"/>
        <v>0.3779016785728899</v>
      </c>
      <c r="I46" s="1">
        <f t="shared" si="8"/>
        <v>-0.9384416458270992</v>
      </c>
      <c r="J46" s="1">
        <f t="shared" si="9"/>
        <v>-6.151365296064973</v>
      </c>
      <c r="K46" s="1">
        <f t="shared" si="8"/>
        <v>3.1190761458084078</v>
      </c>
      <c r="L46" s="1">
        <f t="shared" si="16"/>
        <v>-2.290890632533083</v>
      </c>
      <c r="M46" s="1">
        <f t="shared" si="8"/>
        <v>-0.558580129938715</v>
      </c>
      <c r="N46" s="1">
        <f t="shared" si="17"/>
        <v>-8.458849723564365</v>
      </c>
      <c r="O46" s="1">
        <f t="shared" si="10"/>
        <v>-0.22137702973342765</v>
      </c>
      <c r="P46" s="1">
        <f t="shared" si="18"/>
        <v>-9.650376456955287</v>
      </c>
      <c r="Q46" s="1" t="e">
        <f t="shared" si="10"/>
        <v>#DIV/0!</v>
      </c>
      <c r="R46" s="1" t="e">
        <f t="shared" si="19"/>
        <v>#DIV/0!</v>
      </c>
    </row>
    <row r="47" spans="2:18" ht="12.75">
      <c r="B47">
        <f t="shared" si="20"/>
        <v>2.094395102393192</v>
      </c>
      <c r="C47">
        <f t="shared" si="12"/>
        <v>-3.9999999999999827</v>
      </c>
      <c r="D47">
        <f t="shared" si="13"/>
        <v>5.196152422706662</v>
      </c>
      <c r="E47" s="1">
        <f t="shared" si="14"/>
        <v>3.822927760481253</v>
      </c>
      <c r="F47" s="1">
        <f t="shared" si="15"/>
        <v>-5.243440182192652</v>
      </c>
      <c r="G47" s="1">
        <f t="shared" si="8"/>
        <v>2.446000919264656</v>
      </c>
      <c r="H47" s="1">
        <f t="shared" si="9"/>
        <v>0.36628167677879864</v>
      </c>
      <c r="I47" s="1">
        <f t="shared" si="8"/>
        <v>-0.6671437193535257</v>
      </c>
      <c r="J47" s="1">
        <f t="shared" si="9"/>
        <v>-6.201717032252196</v>
      </c>
      <c r="K47" s="1">
        <f t="shared" si="8"/>
        <v>3.0352761804100807</v>
      </c>
      <c r="L47" s="1">
        <f t="shared" si="16"/>
        <v>-2.1316524975874005</v>
      </c>
      <c r="M47" s="1">
        <f t="shared" si="8"/>
        <v>-0.8759111641125323</v>
      </c>
      <c r="N47" s="1">
        <f t="shared" si="17"/>
        <v>-8.659258262890669</v>
      </c>
      <c r="O47" s="1">
        <f t="shared" si="10"/>
        <v>-0.22758096853677934</v>
      </c>
      <c r="P47" s="1">
        <f t="shared" si="18"/>
        <v>-9.655769439372158</v>
      </c>
      <c r="Q47" s="1" t="e">
        <f t="shared" si="10"/>
        <v>#DIV/0!</v>
      </c>
      <c r="R47" s="1" t="e">
        <f t="shared" si="19"/>
        <v>#DIV/0!</v>
      </c>
    </row>
    <row r="48" spans="2:18" ht="12.75">
      <c r="B48">
        <f t="shared" si="20"/>
        <v>2.146754979953022</v>
      </c>
      <c r="C48">
        <f t="shared" si="12"/>
        <v>-4.218890726385305</v>
      </c>
      <c r="D48">
        <f t="shared" si="13"/>
        <v>4.723006413297627</v>
      </c>
      <c r="E48" s="1">
        <f t="shared" si="14"/>
        <v>4.25080682873636</v>
      </c>
      <c r="F48" s="1">
        <f t="shared" si="15"/>
        <v>-5.059254496076856</v>
      </c>
      <c r="G48" s="1">
        <f t="shared" si="8"/>
        <v>2.4554266200273394</v>
      </c>
      <c r="H48" s="1">
        <f t="shared" si="9"/>
        <v>0.3797427947521075</v>
      </c>
      <c r="I48" s="1">
        <f t="shared" si="8"/>
        <v>-0.40026301075100323</v>
      </c>
      <c r="J48" s="1">
        <f t="shared" si="9"/>
        <v>-6.2227962090873445</v>
      </c>
      <c r="K48" s="1">
        <f t="shared" si="8"/>
        <v>2.937779075257449</v>
      </c>
      <c r="L48" s="1">
        <f t="shared" si="16"/>
        <v>-1.9771617935118888</v>
      </c>
      <c r="M48" s="1">
        <f t="shared" si="8"/>
        <v>-1.1837473365460096</v>
      </c>
      <c r="N48" s="1">
        <f t="shared" si="17"/>
        <v>-8.82144386466629</v>
      </c>
      <c r="O48" s="1">
        <f t="shared" si="10"/>
        <v>-0.22119261497322906</v>
      </c>
      <c r="P48" s="1">
        <f t="shared" si="18"/>
        <v>-9.650596233908285</v>
      </c>
      <c r="Q48" s="1" t="e">
        <f t="shared" si="10"/>
        <v>#DIV/0!</v>
      </c>
      <c r="R48" s="1" t="e">
        <f t="shared" si="19"/>
        <v>#DIV/0!</v>
      </c>
    </row>
    <row r="49" spans="2:18" ht="12.75">
      <c r="B49">
        <f t="shared" si="20"/>
        <v>2.1991148575128516</v>
      </c>
      <c r="C49">
        <f t="shared" si="12"/>
        <v>-4.3357285081297805</v>
      </c>
      <c r="D49">
        <f t="shared" si="13"/>
        <v>4.2663167139572415</v>
      </c>
      <c r="E49" s="1">
        <f t="shared" si="14"/>
        <v>4.663466286214049</v>
      </c>
      <c r="F49" s="1">
        <f t="shared" si="15"/>
        <v>-4.798581905970362</v>
      </c>
      <c r="G49" s="1">
        <f t="shared" si="8"/>
        <v>2.4787723482710247</v>
      </c>
      <c r="H49" s="1">
        <f t="shared" si="9"/>
        <v>0.4230369417037081</v>
      </c>
      <c r="I49" s="1">
        <f t="shared" si="8"/>
        <v>-0.14159051051011673</v>
      </c>
      <c r="J49" s="1">
        <f t="shared" si="9"/>
        <v>-6.216103937529515</v>
      </c>
      <c r="K49" s="1">
        <f t="shared" si="8"/>
        <v>2.8268970672954885</v>
      </c>
      <c r="L49" s="1">
        <f t="shared" si="16"/>
        <v>-1.8287006990533174</v>
      </c>
      <c r="M49" s="1">
        <f t="shared" si="8"/>
        <v>-1.472728022620983</v>
      </c>
      <c r="N49" s="1">
        <f t="shared" si="17"/>
        <v>-8.945857148230072</v>
      </c>
      <c r="O49" s="1">
        <f t="shared" si="10"/>
        <v>-0.20171197295676846</v>
      </c>
      <c r="P49" s="1">
        <f t="shared" si="18"/>
        <v>-9.635557773775734</v>
      </c>
      <c r="Q49" s="1" t="e">
        <f t="shared" si="10"/>
        <v>#DIV/0!</v>
      </c>
      <c r="R49" s="1" t="e">
        <f t="shared" si="19"/>
        <v>#DIV/0!</v>
      </c>
    </row>
    <row r="50" spans="2:18" ht="12.75">
      <c r="B50">
        <f t="shared" si="20"/>
        <v>2.2514747350726814</v>
      </c>
      <c r="C50">
        <f t="shared" si="12"/>
        <v>-4.363707598591499</v>
      </c>
      <c r="D50">
        <f t="shared" si="13"/>
        <v>3.853858774366906</v>
      </c>
      <c r="E50" s="1">
        <f t="shared" si="14"/>
        <v>5.043028386641963</v>
      </c>
      <c r="F50" s="1">
        <f t="shared" si="15"/>
        <v>-4.465468018169696</v>
      </c>
      <c r="G50" s="1">
        <f t="shared" si="8"/>
        <v>2.5080339161011276</v>
      </c>
      <c r="H50" s="1">
        <f t="shared" si="9"/>
        <v>0.49925349997048274</v>
      </c>
      <c r="I50" s="1">
        <f t="shared" si="8"/>
        <v>0.10538682012875178</v>
      </c>
      <c r="J50" s="1">
        <f t="shared" si="9"/>
        <v>-6.183676865183289</v>
      </c>
      <c r="K50" s="1">
        <f t="shared" si="8"/>
        <v>2.703068595795837</v>
      </c>
      <c r="L50" s="1">
        <f t="shared" si="16"/>
        <v>-1.6875254577869279</v>
      </c>
      <c r="M50" s="1">
        <f t="shared" si="8"/>
        <v>-1.7339165072560605</v>
      </c>
      <c r="N50" s="1">
        <f t="shared" si="17"/>
        <v>-9.034803459084419</v>
      </c>
      <c r="O50" s="1">
        <f t="shared" si="10"/>
        <v>-0.16874955172765027</v>
      </c>
      <c r="P50" s="1">
        <f t="shared" si="18"/>
        <v>-9.611432364173998</v>
      </c>
      <c r="Q50" s="1" t="e">
        <f t="shared" si="10"/>
        <v>#DIV/0!</v>
      </c>
      <c r="R50" s="1" t="e">
        <f t="shared" si="19"/>
        <v>#DIV/0!</v>
      </c>
    </row>
    <row r="51" spans="2:18" ht="12.75">
      <c r="B51">
        <f t="shared" si="20"/>
        <v>2.303834612632511</v>
      </c>
      <c r="C51">
        <f t="shared" si="12"/>
        <v>-4.323800632528101</v>
      </c>
      <c r="D51">
        <f t="shared" si="13"/>
        <v>3.5078124365692354</v>
      </c>
      <c r="E51" s="1">
        <f t="shared" si="14"/>
        <v>5.373138887945459</v>
      </c>
      <c r="F51" s="1">
        <f t="shared" si="15"/>
        <v>-4.0683778488739435</v>
      </c>
      <c r="G51" s="1">
        <f t="shared" si="8"/>
        <v>2.5346974423086652</v>
      </c>
      <c r="H51" s="1">
        <f t="shared" si="9"/>
        <v>0.6096706501159925</v>
      </c>
      <c r="I51" s="1">
        <f t="shared" si="8"/>
        <v>0.33756400923675356</v>
      </c>
      <c r="J51" s="1">
        <f t="shared" si="9"/>
        <v>-6.128031896632741</v>
      </c>
      <c r="K51" s="1">
        <f t="shared" si="8"/>
        <v>2.56685562680258</v>
      </c>
      <c r="L51" s="1">
        <f t="shared" si="16"/>
        <v>-1.5548536294901716</v>
      </c>
      <c r="M51" s="1">
        <f t="shared" si="8"/>
        <v>-1.9591804396327919</v>
      </c>
      <c r="N51" s="1">
        <f t="shared" si="17"/>
        <v>-9.092320891749743</v>
      </c>
      <c r="O51" s="1">
        <f t="shared" si="10"/>
        <v>-0.12203228576948444</v>
      </c>
      <c r="P51" s="1">
        <f t="shared" si="18"/>
        <v>-9.579065473342986</v>
      </c>
      <c r="Q51" s="1" t="e">
        <f t="shared" si="10"/>
        <v>#DIV/0!</v>
      </c>
      <c r="R51" s="1" t="e">
        <f t="shared" si="19"/>
        <v>#DIV/0!</v>
      </c>
    </row>
    <row r="52" spans="2:18" ht="12.75">
      <c r="B52">
        <f t="shared" si="20"/>
        <v>2.356194490192341</v>
      </c>
      <c r="C52">
        <f t="shared" si="12"/>
        <v>-4.242640687119292</v>
      </c>
      <c r="D52">
        <f t="shared" si="13"/>
        <v>3.2426406871193025</v>
      </c>
      <c r="E52" s="1">
        <f t="shared" si="14"/>
        <v>5.6400554942986325</v>
      </c>
      <c r="F52" s="1">
        <f t="shared" si="15"/>
        <v>-3.6196579676031124</v>
      </c>
      <c r="G52" s="1">
        <f t="shared" si="8"/>
        <v>2.550131280493504</v>
      </c>
      <c r="H52" s="1">
        <f t="shared" si="9"/>
        <v>0.7536868747825438</v>
      </c>
      <c r="I52" s="1">
        <f t="shared" si="8"/>
        <v>0.5522863707235652</v>
      </c>
      <c r="J52" s="1">
        <f t="shared" si="9"/>
        <v>-6.052099508766162</v>
      </c>
      <c r="K52" s="1">
        <f t="shared" si="8"/>
        <v>2.4189396743995655</v>
      </c>
      <c r="L52" s="1">
        <f t="shared" si="16"/>
        <v>-1.4318516525781417</v>
      </c>
      <c r="M52" s="1">
        <f t="shared" si="8"/>
        <v>-2.141538257915498</v>
      </c>
      <c r="N52" s="1">
        <f t="shared" si="17"/>
        <v>-9.123982082480593</v>
      </c>
      <c r="O52" s="1">
        <f t="shared" si="10"/>
        <v>-0.061408264894150744</v>
      </c>
      <c r="P52" s="1">
        <f t="shared" si="18"/>
        <v>-9.539358876557458</v>
      </c>
      <c r="Q52" s="1" t="e">
        <f t="shared" si="10"/>
        <v>#DIV/0!</v>
      </c>
      <c r="R52" s="1" t="e">
        <f t="shared" si="19"/>
        <v>#DIV/0!</v>
      </c>
    </row>
    <row r="53" spans="2:18" ht="12.75">
      <c r="B53">
        <f t="shared" si="20"/>
        <v>2.4085543677521706</v>
      </c>
      <c r="C53">
        <f t="shared" si="12"/>
        <v>-4.149851958489425</v>
      </c>
      <c r="D53">
        <f t="shared" si="13"/>
        <v>3.0637271218580064</v>
      </c>
      <c r="E53" s="1">
        <f t="shared" si="14"/>
        <v>5.833560376250229</v>
      </c>
      <c r="F53" s="1">
        <f t="shared" si="15"/>
        <v>-3.1347354302265718</v>
      </c>
      <c r="G53" s="1">
        <f t="shared" si="8"/>
        <v>2.545983728101892</v>
      </c>
      <c r="H53" s="1">
        <f t="shared" si="9"/>
        <v>0.9288356695325728</v>
      </c>
      <c r="I53" s="1">
        <f t="shared" si="8"/>
        <v>0.7474064780039125</v>
      </c>
      <c r="J53" s="1">
        <f t="shared" si="9"/>
        <v>-5.959147315999654</v>
      </c>
      <c r="K53" s="1">
        <f t="shared" si="8"/>
        <v>2.2601165564205523</v>
      </c>
      <c r="L53" s="1">
        <f t="shared" si="16"/>
        <v>-1.3196228513961943</v>
      </c>
      <c r="M53" s="1">
        <f t="shared" si="8"/>
        <v>-2.275456468205166</v>
      </c>
      <c r="N53" s="1">
        <f t="shared" si="17"/>
        <v>-9.136628493994587</v>
      </c>
      <c r="O53" s="1">
        <f t="shared" si="10"/>
        <v>0.013149782093913931</v>
      </c>
      <c r="P53" s="1">
        <f t="shared" si="18"/>
        <v>-9.493259276369521</v>
      </c>
      <c r="Q53" s="1" t="e">
        <f t="shared" si="10"/>
        <v>#DIV/0!</v>
      </c>
      <c r="R53" s="1" t="e">
        <f t="shared" si="19"/>
        <v>#DIV/0!</v>
      </c>
    </row>
    <row r="54" spans="2:18" ht="12.75">
      <c r="B54">
        <f t="shared" si="20"/>
        <v>2.4609142453120003</v>
      </c>
      <c r="C54">
        <f t="shared" si="12"/>
        <v>-4.075090516449357</v>
      </c>
      <c r="D54">
        <f t="shared" si="13"/>
        <v>2.9669053519240816</v>
      </c>
      <c r="E54" s="1">
        <f t="shared" si="14"/>
        <v>5.947634647953539</v>
      </c>
      <c r="F54" s="1">
        <f t="shared" si="15"/>
        <v>-2.631107982446431</v>
      </c>
      <c r="G54" s="1">
        <f t="shared" si="8"/>
        <v>2.5145690784926655</v>
      </c>
      <c r="H54" s="1">
        <f t="shared" si="9"/>
        <v>1.130882849480463</v>
      </c>
      <c r="I54" s="1">
        <f t="shared" si="8"/>
        <v>0.9213284349289098</v>
      </c>
      <c r="J54" s="1">
        <f t="shared" si="9"/>
        <v>-5.852695779199639</v>
      </c>
      <c r="K54" s="1">
        <f t="shared" si="8"/>
        <v>2.091289935967943</v>
      </c>
      <c r="L54" s="1">
        <f t="shared" si="16"/>
        <v>-1.2191960176071448</v>
      </c>
      <c r="M54" s="1">
        <f t="shared" si="8"/>
        <v>-2.3570848067236176</v>
      </c>
      <c r="N54" s="1">
        <f t="shared" si="17"/>
        <v>-9.138048865997408</v>
      </c>
      <c r="O54" s="1">
        <f t="shared" si="10"/>
        <v>0.10154229330837738</v>
      </c>
      <c r="P54" s="1">
        <f t="shared" si="18"/>
        <v>-9.441746527888837</v>
      </c>
      <c r="Q54" s="1" t="e">
        <f t="shared" si="10"/>
        <v>#DIV/0!</v>
      </c>
      <c r="R54" s="1" t="e">
        <f t="shared" si="19"/>
        <v>#DIV/0!</v>
      </c>
    </row>
    <row r="55" spans="2:18" ht="12.75">
      <c r="B55">
        <f t="shared" si="20"/>
        <v>2.51327412287183</v>
      </c>
      <c r="C55">
        <f t="shared" si="12"/>
        <v>-4.045084971874737</v>
      </c>
      <c r="D55">
        <f t="shared" si="13"/>
        <v>2.9389262614623655</v>
      </c>
      <c r="E55" s="1">
        <f t="shared" si="14"/>
        <v>5.9808488968835585</v>
      </c>
      <c r="F55" s="1">
        <f t="shared" si="15"/>
        <v>-2.1271942358638025</v>
      </c>
      <c r="G55" s="1">
        <f t="shared" si="8"/>
        <v>2.449225086028083</v>
      </c>
      <c r="H55" s="1">
        <f t="shared" si="9"/>
        <v>1.3540022277043735</v>
      </c>
      <c r="I55" s="1">
        <f t="shared" si="8"/>
        <v>1.073038377472963</v>
      </c>
      <c r="J55" s="1">
        <f t="shared" si="9"/>
        <v>-5.7364281443324</v>
      </c>
      <c r="K55" s="1">
        <f t="shared" si="8"/>
        <v>1.9134637133042531</v>
      </c>
      <c r="L55" s="1">
        <f t="shared" si="16"/>
        <v>-1.131514688942337</v>
      </c>
      <c r="M55" s="1">
        <f t="shared" si="8"/>
        <v>-2.384419025816165</v>
      </c>
      <c r="N55" s="1">
        <f t="shared" si="17"/>
        <v>-9.13661594655241</v>
      </c>
      <c r="O55" s="1">
        <f t="shared" si="10"/>
        <v>0.20354199850042054</v>
      </c>
      <c r="P55" s="1">
        <f t="shared" si="18"/>
        <v>-9.385821601950814</v>
      </c>
      <c r="Q55" s="1" t="e">
        <f t="shared" si="10"/>
        <v>#DIV/0!</v>
      </c>
      <c r="R55" s="1" t="e">
        <f t="shared" si="19"/>
        <v>#DIV/0!</v>
      </c>
    </row>
    <row r="56" spans="2:18" ht="12.75">
      <c r="B56">
        <f t="shared" si="20"/>
        <v>2.56563400043166</v>
      </c>
      <c r="C56">
        <f t="shared" si="12"/>
        <v>-4.080966891377384</v>
      </c>
      <c r="D56">
        <f t="shared" si="13"/>
        <v>2.9588172157152126</v>
      </c>
      <c r="E56" s="1">
        <f t="shared" si="14"/>
        <v>5.9364432059388434</v>
      </c>
      <c r="F56" s="1">
        <f t="shared" si="15"/>
        <v>-1.641122058414473</v>
      </c>
      <c r="G56" s="1">
        <f t="shared" si="8"/>
        <v>2.3446261621472955</v>
      </c>
      <c r="H56" s="1">
        <f t="shared" si="9"/>
        <v>1.5910220131468722</v>
      </c>
      <c r="I56" s="1">
        <f t="shared" si="8"/>
        <v>1.2021204792287872</v>
      </c>
      <c r="J56" s="1">
        <f t="shared" si="9"/>
        <v>-5.614096837703174</v>
      </c>
      <c r="K56" s="1">
        <f t="shared" si="8"/>
        <v>1.7277333451884498</v>
      </c>
      <c r="L56" s="1">
        <f t="shared" si="16"/>
        <v>-1.0574272412721823</v>
      </c>
      <c r="M56" s="1">
        <f t="shared" si="8"/>
        <v>-2.3573842042882522</v>
      </c>
      <c r="N56" s="1">
        <f t="shared" si="17"/>
        <v>-9.140897443543954</v>
      </c>
      <c r="O56" s="1">
        <f t="shared" si="10"/>
        <v>0.3187943775656008</v>
      </c>
      <c r="P56" s="1">
        <f t="shared" si="18"/>
        <v>-9.32649442161776</v>
      </c>
      <c r="Q56" s="1" t="e">
        <f t="shared" si="10"/>
        <v>#DIV/0!</v>
      </c>
      <c r="R56" s="1" t="e">
        <f t="shared" si="19"/>
        <v>#DIV/0!</v>
      </c>
    </row>
    <row r="57" spans="2:18" ht="12.75">
      <c r="B57">
        <f t="shared" si="20"/>
        <v>2.6179938779914895</v>
      </c>
      <c r="C57">
        <f t="shared" si="12"/>
        <v>-4.196152422706618</v>
      </c>
      <c r="D57">
        <f t="shared" si="13"/>
        <v>2.9999999999999964</v>
      </c>
      <c r="E57" s="1">
        <f t="shared" si="14"/>
        <v>5.822091262218755</v>
      </c>
      <c r="F57" s="1">
        <f t="shared" si="15"/>
        <v>-1.1895376288907713</v>
      </c>
      <c r="G57" s="1">
        <f t="shared" si="8"/>
        <v>2.1970385538849824</v>
      </c>
      <c r="H57" s="1">
        <f t="shared" si="9"/>
        <v>1.8337311818037443</v>
      </c>
      <c r="I57" s="1">
        <f t="shared" si="8"/>
        <v>1.3087580911586862</v>
      </c>
      <c r="J57" s="1">
        <f t="shared" si="9"/>
        <v>-5.489428630623557</v>
      </c>
      <c r="K57" s="1">
        <f t="shared" si="8"/>
        <v>1.5352761804100896</v>
      </c>
      <c r="L57" s="1">
        <f t="shared" si="16"/>
        <v>-0.997677901371838</v>
      </c>
      <c r="M57" s="1">
        <f t="shared" si="8"/>
        <v>-2.2778349527592474</v>
      </c>
      <c r="N57" s="1">
        <f t="shared" si="17"/>
        <v>-9.159258262890674</v>
      </c>
      <c r="O57" s="1">
        <f t="shared" si="10"/>
        <v>0.4468194533828975</v>
      </c>
      <c r="P57" s="1">
        <f t="shared" si="18"/>
        <v>-9.264771708558696</v>
      </c>
      <c r="Q57" s="1" t="e">
        <f t="shared" si="10"/>
        <v>#DIV/0!</v>
      </c>
      <c r="R57" s="1" t="e">
        <f t="shared" si="19"/>
        <v>#DIV/0!</v>
      </c>
    </row>
    <row r="58" spans="2:18" ht="12.75">
      <c r="B58">
        <f t="shared" si="20"/>
        <v>2.6703537555513193</v>
      </c>
      <c r="C58">
        <f t="shared" si="12"/>
        <v>-4.39498262883503</v>
      </c>
      <c r="D58">
        <f t="shared" si="13"/>
        <v>3.0329599928122257</v>
      </c>
      <c r="E58" s="1">
        <f t="shared" si="14"/>
        <v>5.6493646694198905</v>
      </c>
      <c r="F58" s="1">
        <f t="shared" si="15"/>
        <v>-0.7865161947123114</v>
      </c>
      <c r="G58" s="1">
        <f t="shared" si="8"/>
        <v>2.004506290844743</v>
      </c>
      <c r="H58" s="1">
        <f t="shared" si="9"/>
        <v>2.073232450689631</v>
      </c>
      <c r="I58" s="1">
        <f t="shared" si="8"/>
        <v>1.3937200124781133</v>
      </c>
      <c r="J58" s="1">
        <f t="shared" si="9"/>
        <v>-5.366030915350651</v>
      </c>
      <c r="K58" s="1">
        <f t="shared" si="8"/>
        <v>1.3373409110000034</v>
      </c>
      <c r="L58" s="1">
        <f t="shared" si="16"/>
        <v>-0.9528987780045277</v>
      </c>
      <c r="M58" s="1">
        <f t="shared" si="8"/>
        <v>-2.1494725134705024</v>
      </c>
      <c r="N58" s="1">
        <f t="shared" si="17"/>
        <v>-9.19947148150359</v>
      </c>
      <c r="O58" s="1">
        <f t="shared" si="10"/>
        <v>0.5870149050755016</v>
      </c>
      <c r="P58" s="1">
        <f t="shared" si="18"/>
        <v>-9.201644975449542</v>
      </c>
      <c r="Q58" s="1" t="e">
        <f t="shared" si="10"/>
        <v>#DIV/0!</v>
      </c>
      <c r="R58" s="1" t="e">
        <f t="shared" si="19"/>
        <v>#DIV/0!</v>
      </c>
    </row>
    <row r="59" spans="2:18" ht="12.75">
      <c r="B59">
        <f t="shared" si="20"/>
        <v>2.722713633111149</v>
      </c>
      <c r="C59">
        <f t="shared" si="12"/>
        <v>-4.672255751480629</v>
      </c>
      <c r="D59">
        <f t="shared" si="13"/>
        <v>3.0282051107472787</v>
      </c>
      <c r="E59" s="1">
        <f t="shared" si="14"/>
        <v>5.4329340049919805</v>
      </c>
      <c r="F59" s="1">
        <f t="shared" si="15"/>
        <v>-0.4426486392028799</v>
      </c>
      <c r="G59" s="1">
        <f t="shared" si="8"/>
        <v>1.76695971145756</v>
      </c>
      <c r="H59" s="1">
        <f t="shared" si="9"/>
        <v>2.3003264440608073</v>
      </c>
      <c r="I59" s="1">
        <f t="shared" si="8"/>
        <v>1.4583322559839684</v>
      </c>
      <c r="J59" s="1">
        <f t="shared" si="9"/>
        <v>-5.247301405463703</v>
      </c>
      <c r="K59" s="1">
        <f t="shared" si="8"/>
        <v>1.135236248249732</v>
      </c>
      <c r="L59" s="1">
        <f t="shared" si="16"/>
        <v>-0.9236029981245752</v>
      </c>
      <c r="M59" s="1">
        <f t="shared" si="8"/>
        <v>-1.9776823827403835</v>
      </c>
      <c r="N59" s="1">
        <f t="shared" si="17"/>
        <v>-9.268355121586335</v>
      </c>
      <c r="O59" s="1">
        <f t="shared" si="10"/>
        <v>0.7386604734643794</v>
      </c>
      <c r="P59" s="1">
        <f t="shared" si="18"/>
        <v>-9.138078798631337</v>
      </c>
      <c r="Q59" s="1" t="e">
        <f t="shared" si="10"/>
        <v>#DIV/0!</v>
      </c>
      <c r="R59" s="1" t="e">
        <f t="shared" si="19"/>
        <v>#DIV/0!</v>
      </c>
    </row>
    <row r="60" spans="2:18" ht="12.75">
      <c r="B60">
        <f t="shared" si="20"/>
        <v>2.7750735106709787</v>
      </c>
      <c r="C60">
        <f t="shared" si="12"/>
        <v>-5.013697306690701</v>
      </c>
      <c r="D60">
        <f t="shared" si="13"/>
        <v>2.9592246916467606</v>
      </c>
      <c r="E60" s="1">
        <f t="shared" si="14"/>
        <v>5.189561097076016</v>
      </c>
      <c r="F60" s="1">
        <f t="shared" si="15"/>
        <v>-0.16436598184583173</v>
      </c>
      <c r="G60" s="1">
        <f t="shared" si="8"/>
        <v>1.486241762253368</v>
      </c>
      <c r="H60" s="1">
        <f t="shared" si="9"/>
        <v>2.5059102748364865</v>
      </c>
      <c r="I60" s="1">
        <f t="shared" si="8"/>
        <v>1.5044360285613618</v>
      </c>
      <c r="J60" s="1">
        <f t="shared" si="9"/>
        <v>-5.136343488193855</v>
      </c>
      <c r="K60" s="1">
        <f t="shared" si="8"/>
        <v>0.93031894114739</v>
      </c>
      <c r="L60" s="1">
        <f t="shared" si="16"/>
        <v>-0.9101790232321934</v>
      </c>
      <c r="M60" s="1">
        <f t="shared" si="8"/>
        <v>-1.7692995544311727</v>
      </c>
      <c r="N60" s="1">
        <f t="shared" si="17"/>
        <v>-9.371450665408988</v>
      </c>
      <c r="O60" s="1">
        <f t="shared" si="10"/>
        <v>0.9009236164603278</v>
      </c>
      <c r="P60" s="1">
        <f t="shared" si="18"/>
        <v>-9.07499950188222</v>
      </c>
      <c r="Q60" s="1" t="e">
        <f t="shared" si="10"/>
        <v>#DIV/0!</v>
      </c>
      <c r="R60" s="1" t="e">
        <f t="shared" si="19"/>
        <v>#DIV/0!</v>
      </c>
    </row>
    <row r="61" spans="2:18" ht="12.75">
      <c r="B61">
        <f t="shared" si="20"/>
        <v>2.8274333882308085</v>
      </c>
      <c r="C61">
        <f t="shared" si="12"/>
        <v>-5.397322103395933</v>
      </c>
      <c r="D61">
        <f t="shared" si="13"/>
        <v>2.805158482544859</v>
      </c>
      <c r="E61" s="1">
        <f t="shared" si="14"/>
        <v>4.93695121766942</v>
      </c>
      <c r="F61" s="1">
        <f t="shared" si="15"/>
        <v>0.04645228106274191</v>
      </c>
      <c r="G61" s="1">
        <f t="shared" si="8"/>
        <v>1.1660508570017896</v>
      </c>
      <c r="H61" s="1">
        <f t="shared" si="9"/>
        <v>2.681373130823889</v>
      </c>
      <c r="I61" s="1">
        <f t="shared" si="8"/>
        <v>1.5343329872070437</v>
      </c>
      <c r="J61" s="1">
        <f t="shared" si="9"/>
        <v>-5.035889315712506</v>
      </c>
      <c r="K61" s="1">
        <f t="shared" si="8"/>
        <v>0.7239812620422279</v>
      </c>
      <c r="L61" s="1">
        <f t="shared" si="16"/>
        <v>-0.9128862083203888</v>
      </c>
      <c r="M61" s="1">
        <f t="shared" si="8"/>
        <v>-1.5323116427278065</v>
      </c>
      <c r="N61" s="1">
        <f t="shared" si="17"/>
        <v>-9.512757425427893</v>
      </c>
      <c r="O61" s="1">
        <f t="shared" si="10"/>
        <v>1.0728663585613563</v>
      </c>
      <c r="P61" s="1">
        <f t="shared" si="18"/>
        <v>-9.013284377336694</v>
      </c>
      <c r="Q61" s="1" t="e">
        <f t="shared" si="10"/>
        <v>#DIV/0!</v>
      </c>
      <c r="R61" s="1" t="e">
        <f t="shared" si="19"/>
        <v>#DIV/0!</v>
      </c>
    </row>
    <row r="62" spans="2:18" ht="12.75">
      <c r="B62">
        <f t="shared" si="20"/>
        <v>2.879793265790638</v>
      </c>
      <c r="C62">
        <f t="shared" si="12"/>
        <v>-5.795554957734367</v>
      </c>
      <c r="D62">
        <f t="shared" si="13"/>
        <v>2.5529142706151573</v>
      </c>
      <c r="E62" s="1">
        <f t="shared" si="14"/>
        <v>4.69254342827596</v>
      </c>
      <c r="F62" s="1">
        <f t="shared" si="15"/>
        <v>0.19255943216418037</v>
      </c>
      <c r="G62" s="1">
        <f t="shared" si="8"/>
        <v>0.8118027289009826</v>
      </c>
      <c r="H62" s="1">
        <f t="shared" si="9"/>
        <v>2.818971582907811</v>
      </c>
      <c r="I62" s="1">
        <f t="shared" si="8"/>
        <v>1.550719144332806</v>
      </c>
      <c r="J62" s="1">
        <f t="shared" si="9"/>
        <v>-4.948232530477357</v>
      </c>
      <c r="K62" s="1">
        <f t="shared" si="8"/>
        <v>0.517638090205052</v>
      </c>
      <c r="L62" s="1">
        <f t="shared" si="16"/>
        <v>-0.931851652578136</v>
      </c>
      <c r="M62" s="1">
        <f t="shared" si="8"/>
        <v>-1.275512854131101</v>
      </c>
      <c r="N62" s="1">
        <f t="shared" si="17"/>
        <v>-9.694534443300741</v>
      </c>
      <c r="O62" s="1">
        <f t="shared" si="10"/>
        <v>1.2534532656382815</v>
      </c>
      <c r="P62" s="1">
        <f t="shared" si="18"/>
        <v>-8.953751563377065</v>
      </c>
      <c r="Q62" s="1" t="e">
        <f t="shared" si="10"/>
        <v>#DIV/0!</v>
      </c>
      <c r="R62" s="1" t="e">
        <f t="shared" si="19"/>
        <v>#DIV/0!</v>
      </c>
    </row>
    <row r="63" spans="2:18" ht="12.75">
      <c r="B63">
        <f t="shared" si="20"/>
        <v>2.932153143350468</v>
      </c>
      <c r="C63">
        <f t="shared" si="12"/>
        <v>-6.17790259877774</v>
      </c>
      <c r="D63">
        <f t="shared" si="13"/>
        <v>2.1985266612017544</v>
      </c>
      <c r="E63" s="1">
        <f t="shared" si="14"/>
        <v>4.472321522398195</v>
      </c>
      <c r="F63" s="1">
        <f t="shared" si="15"/>
        <v>0.28110697610018187</v>
      </c>
      <c r="G63" s="1">
        <f t="shared" si="8"/>
        <v>0.43041724915070834</v>
      </c>
      <c r="H63" s="1">
        <f t="shared" si="9"/>
        <v>2.9121682152470627</v>
      </c>
      <c r="I63" s="1">
        <f t="shared" si="8"/>
        <v>1.556609075639911</v>
      </c>
      <c r="J63" s="1">
        <f t="shared" si="9"/>
        <v>-4.875172281161399</v>
      </c>
      <c r="K63" s="1">
        <f t="shared" si="8"/>
        <v>0.31271372839254574</v>
      </c>
      <c r="L63" s="1">
        <f t="shared" si="16"/>
        <v>-0.9670683771976907</v>
      </c>
      <c r="M63" s="1">
        <f t="shared" si="8"/>
        <v>-1.0081239233376844</v>
      </c>
      <c r="N63" s="1">
        <f t="shared" si="17"/>
        <v>-9.917178639656637</v>
      </c>
      <c r="O63" s="1">
        <f t="shared" si="10"/>
        <v>1.4415604639443873</v>
      </c>
      <c r="P63" s="1">
        <f t="shared" si="18"/>
        <v>-8.897150691795702</v>
      </c>
      <c r="Q63" s="1" t="e">
        <f t="shared" si="10"/>
        <v>#DIV/0!</v>
      </c>
      <c r="R63" s="1" t="e">
        <f t="shared" si="19"/>
        <v>#DIV/0!</v>
      </c>
    </row>
    <row r="64" spans="2:18" ht="12.75">
      <c r="B64">
        <f t="shared" si="20"/>
        <v>2.9845130209102977</v>
      </c>
      <c r="C64">
        <f t="shared" si="12"/>
        <v>-6.513915295863265</v>
      </c>
      <c r="D64">
        <f t="shared" si="13"/>
        <v>1.7476237846163878</v>
      </c>
      <c r="E64" s="1">
        <f t="shared" si="14"/>
        <v>4.289726598860238</v>
      </c>
      <c r="F64" s="1">
        <f t="shared" si="15"/>
        <v>0.32311038317505436</v>
      </c>
      <c r="G64" s="1">
        <f t="shared" si="8"/>
        <v>0.030039464515901892</v>
      </c>
      <c r="H64" s="1">
        <f t="shared" si="9"/>
        <v>2.9559187771508353</v>
      </c>
      <c r="I64" s="1">
        <f t="shared" si="8"/>
        <v>1.5552523226031232</v>
      </c>
      <c r="J64" s="1">
        <f t="shared" si="9"/>
        <v>-4.817969906327111</v>
      </c>
      <c r="K64" s="1">
        <f t="shared" si="8"/>
        <v>0.11062859050173457</v>
      </c>
      <c r="L64" s="1">
        <f t="shared" si="16"/>
        <v>-1.0183948514280607</v>
      </c>
      <c r="M64" s="1">
        <f t="shared" si="8"/>
        <v>-0.7393946118878367</v>
      </c>
      <c r="N64" s="1">
        <f t="shared" si="17"/>
        <v>-10.179184603429249</v>
      </c>
      <c r="O64" s="1">
        <f t="shared" si="10"/>
        <v>1.6359856109088111</v>
      </c>
      <c r="P64" s="1">
        <f t="shared" si="18"/>
        <v>-8.844154407766407</v>
      </c>
      <c r="Q64" s="1" t="e">
        <f t="shared" si="10"/>
        <v>#DIV/0!</v>
      </c>
      <c r="R64" s="1" t="e">
        <f t="shared" si="19"/>
        <v>#DIV/0!</v>
      </c>
    </row>
    <row r="65" spans="2:18" ht="12.75">
      <c r="B65">
        <f t="shared" si="20"/>
        <v>3.0368728984701274</v>
      </c>
      <c r="C65">
        <f t="shared" si="12"/>
        <v>-6.776148366584563</v>
      </c>
      <c r="D65">
        <f t="shared" si="13"/>
        <v>1.2149560318984594</v>
      </c>
      <c r="E65" s="1">
        <f t="shared" si="14"/>
        <v>4.1547453672418655</v>
      </c>
      <c r="F65" s="1">
        <f t="shared" si="15"/>
        <v>0.3326516708345666</v>
      </c>
      <c r="G65" s="1">
        <f t="shared" si="8"/>
        <v>-0.38029301844946184</v>
      </c>
      <c r="H65" s="1">
        <f t="shared" si="9"/>
        <v>2.9468953027856766</v>
      </c>
      <c r="I65" s="1">
        <f t="shared" si="8"/>
        <v>1.550044073691486</v>
      </c>
      <c r="J65" s="1">
        <f t="shared" si="9"/>
        <v>-4.77731934973866</v>
      </c>
      <c r="K65" s="1">
        <f t="shared" si="8"/>
        <v>-0.08721410011645325</v>
      </c>
      <c r="L65" s="1">
        <f t="shared" si="16"/>
        <v>-1.0855558735759132</v>
      </c>
      <c r="M65" s="1">
        <f t="shared" si="8"/>
        <v>-0.47820612725276046</v>
      </c>
      <c r="N65" s="1">
        <f t="shared" si="17"/>
        <v>-10.477187840818898</v>
      </c>
      <c r="O65" s="1">
        <f t="shared" si="10"/>
        <v>1.8354587148924726</v>
      </c>
      <c r="P65" s="1">
        <f t="shared" si="18"/>
        <v>-8.795350856265413</v>
      </c>
      <c r="Q65" s="1" t="e">
        <f t="shared" si="10"/>
        <v>#DIV/0!</v>
      </c>
      <c r="R65" s="1" t="e">
        <f t="shared" si="19"/>
        <v>#DIV/0!</v>
      </c>
    </row>
    <row r="66" spans="2:18" ht="12.75">
      <c r="B66">
        <f t="shared" si="20"/>
        <v>3.089232776029957</v>
      </c>
      <c r="C66">
        <f t="shared" si="12"/>
        <v>-6.9428337248225835</v>
      </c>
      <c r="D66">
        <f t="shared" si="13"/>
        <v>0.6230327318326837</v>
      </c>
      <c r="E66" s="1">
        <f t="shared" si="14"/>
        <v>4.073236304132158</v>
      </c>
      <c r="F66" s="1">
        <f t="shared" si="15"/>
        <v>0.3258732938061608</v>
      </c>
      <c r="G66" s="1">
        <f t="shared" si="8"/>
        <v>-0.7910218296459277</v>
      </c>
      <c r="H66" s="1">
        <f t="shared" si="9"/>
        <v>2.8836354400155852</v>
      </c>
      <c r="I66" s="1">
        <f t="shared" si="8"/>
        <v>1.5444323491529706</v>
      </c>
      <c r="J66" s="1">
        <f t="shared" si="9"/>
        <v>-4.753332031746065</v>
      </c>
      <c r="K66" s="1">
        <f t="shared" si="8"/>
        <v>-0.27944146214479915</v>
      </c>
      <c r="L66" s="1">
        <f t="shared" si="16"/>
        <v>-1.1681447991369303</v>
      </c>
      <c r="M66" s="1">
        <f t="shared" si="8"/>
        <v>-0.2326908202509057</v>
      </c>
      <c r="N66" s="1">
        <f t="shared" si="17"/>
        <v>-10.80608965548997</v>
      </c>
      <c r="O66" s="1">
        <f t="shared" si="10"/>
        <v>2.038653691813429</v>
      </c>
      <c r="P66" s="1">
        <f t="shared" si="18"/>
        <v>-8.751237217656877</v>
      </c>
      <c r="Q66" s="1" t="e">
        <f t="shared" si="10"/>
        <v>#DIV/0!</v>
      </c>
      <c r="R66" s="1" t="e">
        <f t="shared" si="19"/>
        <v>#DIV/0!</v>
      </c>
    </row>
    <row r="67" spans="2:18" ht="12.75">
      <c r="B67">
        <f t="shared" si="20"/>
        <v>3.141592653589787</v>
      </c>
      <c r="C67">
        <f t="shared" si="12"/>
        <v>-7</v>
      </c>
      <c r="D67">
        <f t="shared" si="13"/>
        <v>7.430080856130061E-14</v>
      </c>
      <c r="E67" s="1">
        <f t="shared" si="14"/>
        <v>4.046539563082942</v>
      </c>
      <c r="F67" s="1">
        <f t="shared" si="15"/>
        <v>0.3198320349235795</v>
      </c>
      <c r="G67" s="1">
        <f t="shared" si="8"/>
        <v>-1.1924626264232596</v>
      </c>
      <c r="H67" s="1">
        <f t="shared" si="9"/>
        <v>2.7666114513514217</v>
      </c>
      <c r="I67" s="1">
        <f t="shared" si="8"/>
        <v>1.541824000037741</v>
      </c>
      <c r="J67" s="1">
        <f t="shared" si="9"/>
        <v>-4.745536543889778</v>
      </c>
      <c r="K67" s="1">
        <f t="shared" si="8"/>
        <v>-0.4647238195899053</v>
      </c>
      <c r="L67" s="1">
        <f t="shared" si="16"/>
        <v>-1.2656270938029492</v>
      </c>
      <c r="M67" s="1">
        <f t="shared" si="8"/>
        <v>-0.009885760328142812</v>
      </c>
      <c r="N67" s="1">
        <f t="shared" si="17"/>
        <v>-11.159258262890637</v>
      </c>
      <c r="O67" s="1">
        <f t="shared" si="10"/>
        <v>2.2442005384870627</v>
      </c>
      <c r="P67" s="1">
        <f t="shared" si="18"/>
        <v>-8.71221436332476</v>
      </c>
      <c r="Q67" s="1" t="e">
        <f t="shared" si="10"/>
        <v>#DIV/0!</v>
      </c>
      <c r="R67" s="1" t="e">
        <f t="shared" si="19"/>
        <v>#DIV/0!</v>
      </c>
    </row>
    <row r="68" spans="2:18" ht="12.75">
      <c r="B68">
        <f t="shared" si="20"/>
        <v>3.1939525311496166</v>
      </c>
      <c r="C68">
        <f t="shared" si="12"/>
        <v>-6.94283372482261</v>
      </c>
      <c r="D68">
        <f t="shared" si="13"/>
        <v>-0.6230327318325354</v>
      </c>
      <c r="E68" s="1">
        <f t="shared" si="14"/>
        <v>4.071397197159589</v>
      </c>
      <c r="F68" s="1">
        <f t="shared" si="15"/>
        <v>0.33129112824050844</v>
      </c>
      <c r="G68" s="1">
        <f t="shared" si="8"/>
        <v>-1.5752056879852177</v>
      </c>
      <c r="H68" s="1">
        <f t="shared" si="9"/>
        <v>2.5982158573880727</v>
      </c>
      <c r="I68" s="1">
        <f t="shared" si="8"/>
        <v>1.5454918610164974</v>
      </c>
      <c r="J68" s="1">
        <f t="shared" si="9"/>
        <v>-4.752893167562692</v>
      </c>
      <c r="K68" s="1">
        <f t="shared" si="8"/>
        <v>-0.6417871419124328</v>
      </c>
      <c r="L68" s="1">
        <f t="shared" si="16"/>
        <v>-1.3773451748904684</v>
      </c>
      <c r="M68" s="1">
        <f t="shared" si="8"/>
        <v>0.1845646955386333</v>
      </c>
      <c r="N68" s="1">
        <f t="shared" si="17"/>
        <v>-11.528797408575796</v>
      </c>
      <c r="O68" s="1">
        <f t="shared" si="10"/>
        <v>2.4506979957637367</v>
      </c>
      <c r="P68" s="1">
        <f t="shared" si="18"/>
        <v>-8.678582689623198</v>
      </c>
      <c r="Q68" s="1" t="e">
        <f t="shared" si="10"/>
        <v>#DIV/0!</v>
      </c>
      <c r="R68" s="1" t="e">
        <f t="shared" si="19"/>
        <v>#DIV/0!</v>
      </c>
    </row>
    <row r="69" spans="2:18" ht="12.75">
      <c r="B69">
        <f t="shared" si="20"/>
        <v>3.2463124087094464</v>
      </c>
      <c r="C69">
        <f t="shared" si="12"/>
        <v>-6.776148366584615</v>
      </c>
      <c r="D69">
        <f t="shared" si="13"/>
        <v>-1.2149560318983221</v>
      </c>
      <c r="E69" s="1">
        <f t="shared" si="14"/>
        <v>4.140189099127846</v>
      </c>
      <c r="F69" s="1">
        <f t="shared" si="15"/>
        <v>0.3755330539190871</v>
      </c>
      <c r="G69" s="1">
        <f t="shared" si="8"/>
        <v>-1.9305048674102272</v>
      </c>
      <c r="H69" s="1">
        <f t="shared" si="9"/>
        <v>2.38266433295721</v>
      </c>
      <c r="I69" s="1">
        <f t="shared" si="8"/>
        <v>1.5584853677562016</v>
      </c>
      <c r="J69" s="1">
        <f t="shared" si="9"/>
        <v>-4.773822851253065</v>
      </c>
      <c r="K69" s="1">
        <f t="shared" si="8"/>
        <v>-0.8094249305337105</v>
      </c>
      <c r="L69" s="1">
        <f t="shared" si="16"/>
        <v>-1.5025244909289737</v>
      </c>
      <c r="M69" s="1">
        <f t="shared" si="8"/>
        <v>0.3466443688936627</v>
      </c>
      <c r="N69" s="1">
        <f t="shared" si="17"/>
        <v>-11.905870808792873</v>
      </c>
      <c r="O69" s="1">
        <f t="shared" si="10"/>
        <v>2.656726569156631</v>
      </c>
      <c r="P69" s="1">
        <f t="shared" si="18"/>
        <v>-8.650539175170094</v>
      </c>
      <c r="Q69" s="1" t="e">
        <f t="shared" si="10"/>
        <v>#DIV/0!</v>
      </c>
      <c r="R69" s="1" t="e">
        <f t="shared" si="19"/>
        <v>#DIV/0!</v>
      </c>
    </row>
    <row r="70" spans="2:18" ht="12.75">
      <c r="B70">
        <f t="shared" si="20"/>
        <v>3.298672286269276</v>
      </c>
      <c r="C70">
        <f t="shared" si="12"/>
        <v>-6.51391529586334</v>
      </c>
      <c r="D70">
        <f t="shared" si="13"/>
        <v>-1.7476237846162679</v>
      </c>
      <c r="E70" s="1">
        <f t="shared" si="14"/>
        <v>4.241468542198711</v>
      </c>
      <c r="F70" s="1">
        <f t="shared" si="15"/>
        <v>0.4652740338037862</v>
      </c>
      <c r="G70" s="1">
        <f t="shared" si="8"/>
        <v>-2.2506379633353144</v>
      </c>
      <c r="H70" s="1">
        <f t="shared" si="9"/>
        <v>2.1258200794502264</v>
      </c>
      <c r="I70" s="1">
        <f t="shared" si="8"/>
        <v>1.583546863855374</v>
      </c>
      <c r="J70" s="1">
        <f t="shared" si="9"/>
        <v>-4.806249923599292</v>
      </c>
      <c r="K70" s="1">
        <f t="shared" si="8"/>
        <v>-0.9665094271669759</v>
      </c>
      <c r="L70" s="1">
        <f t="shared" si="16"/>
        <v>-1.6402807758834608</v>
      </c>
      <c r="M70" s="1">
        <f t="shared" si="8"/>
        <v>0.47412850056557243</v>
      </c>
      <c r="N70" s="1">
        <f t="shared" si="17"/>
        <v>-12.281068290357638</v>
      </c>
      <c r="O70" s="1">
        <f t="shared" si="10"/>
        <v>2.8608617706945103</v>
      </c>
      <c r="P70" s="1">
        <f t="shared" si="18"/>
        <v>-8.628175692769616</v>
      </c>
      <c r="Q70" s="1" t="e">
        <f t="shared" si="10"/>
        <v>#DIV/0!</v>
      </c>
      <c r="R70" s="1" t="e">
        <f t="shared" si="19"/>
        <v>#DIV/0!</v>
      </c>
    </row>
    <row r="71" spans="2:18" ht="12.75">
      <c r="B71">
        <f t="shared" si="20"/>
        <v>3.351032163829106</v>
      </c>
      <c r="C71">
        <f aca="true" t="shared" si="21" ref="C71:C102">(C$4-C$5)*COS($B71)+C$5*COS((C$4-C$5)*$B71/C$5)</f>
        <v>-6.177902598777831</v>
      </c>
      <c r="D71">
        <f aca="true" t="shared" si="22" ref="D71:D102">(C$4-C$5)*SIN($B71)-C$5*SIN((C$4-C$5)*$B71/C$5)</f>
        <v>-2.1985266612016554</v>
      </c>
      <c r="E71" s="1">
        <f aca="true" t="shared" si="23" ref="E71:E102">COS($A$1*$B$8*($C$4-$E$4)/$E$4)*((E$4-E$5)*COS($B71)+E$5*COS((E$4-E$5)*($B71)/E$5))+SIN($A$1*$B$8*($C$4-$E$4)/$E$4)*((E$4-E$5)*SIN($B71)-E$5*SIN((E$4-E$5)*($B71)/E$5))+($C$4-$E$4)*COS($A$1*$B$8)</f>
        <v>4.3607607805936395</v>
      </c>
      <c r="F71" s="1">
        <f aca="true" t="shared" si="24" ref="F71:F102">-SIN($A$1*$B$8*($C$4-$E$4)/$E$4)*((E$4-E$5)*COS($B71)+E$5*COS((E$4-E$5)*($B71)/E$5))+COS($A$1*$B$8*($C$4-$E$4)/$E$4)*((E$4-E$5)*SIN($B71)-E$5*SIN((E$4-E$5)*($B71)/E$5))+($C$4-$E$4)*SIN($A$1*$B$8)</f>
        <v>0.609754323692939</v>
      </c>
      <c r="G71" s="1">
        <f t="shared" si="8"/>
        <v>-2.5292228212945367</v>
      </c>
      <c r="H71" s="1">
        <f t="shared" si="9"/>
        <v>1.8349473254635176</v>
      </c>
      <c r="I71" s="1">
        <f t="shared" si="8"/>
        <v>1.6230356817279628</v>
      </c>
      <c r="J71" s="1">
        <f t="shared" si="9"/>
        <v>-4.847657480017295</v>
      </c>
      <c r="K71" s="1">
        <f t="shared" si="8"/>
        <v>-1.1120020266825712</v>
      </c>
      <c r="L71" s="1">
        <f aca="true" t="shared" si="25" ref="L71:L102">-SIN($A$1*$B$8*($C$4-K$4)/K$4)*((K$4-K$5)*COS($B71)+K$5*COS((K$4-K$5)*($B71)/K$5))+COS($A$1*$B$8*($C$4-K$4)/K$4)*((K$4-K$5)*SIN($B71)-K$5*SIN((K$4-K$5)*($B71)/K$5))+($C$4-K$4)*SIN($A$1*$B$8)</f>
        <v>-1.789628401908998</v>
      </c>
      <c r="M71" s="1">
        <f>COS($A$1*$B$8*($C$4-M$4)/M$4)*((M$4-M$5)*COS($B71)+M$5*COS((M$4-M$5)*($B71)/M$5))+SIN($A$1*$B$8*($C$4-M$4)/M$4)*((M$4-M$5)*SIN($B71)-M$5*SIN((M$4-M$5)*($B71)/M$5))+($C$4-M$4)*COS($A$1*$B$8)</f>
        <v>0.5666676654107632</v>
      </c>
      <c r="N71" s="1">
        <f aca="true" t="shared" si="26" ref="N71:N102">-SIN($A$1*$B$8*($C$4-M$4)/M$4)*((M$4-M$5)*COS($B71)+M$5*COS((M$4-M$5)*($B71)/M$5))+COS($A$1*$B$8*($C$4-M$4)/M$4)*((M$4-M$5)*SIN($B71)-M$5*SIN((M$4-M$5)*($B71)/M$5))+($C$4-M$4)*SIN($A$1*$B$8)</f>
        <v>-12.644797682701014</v>
      </c>
      <c r="O71" s="1">
        <f>COS($A$1*$B$8*($C$4-O$4)/O$4)*((O$4-O$5)*COS($B71)+O$5*COS((O$4-O$5)*($B71)/O$5))+SIN($A$1*$B$8*($C$4-O$4)/O$4)*((O$4-O$5)*SIN($B71)-O$5*SIN((O$4-O$5)*($B71)/O$5))+($C$4-O$4)*COS($A$1*$B$8)</f>
        <v>3.061687443251623</v>
      </c>
      <c r="P71" s="1">
        <f aca="true" t="shared" si="27" ref="P71:P102">-SIN($A$1*$B$8*($C$4-O$4)/O$4)*((O$4-O$5)*COS($B71)+O$5*COS((O$4-O$5)*($B71)/O$5))+COS($A$1*$B$8*($C$4-O$4)/O$4)*((O$4-O$5)*SIN($B71)-O$5*SIN((O$4-O$5)*($B71)/O$5))+($C$4-O$4)*SIN($A$1*$B$8)</f>
        <v>-8.611478593170132</v>
      </c>
      <c r="Q71" s="1" t="e">
        <f aca="true" t="shared" si="28" ref="Q71:Q102">COS($A$1*$B$8*($C$4-Q$4)/Q$4)*((Q$4-Q$5)*COS($B71)+Q$5*COS((Q$4-Q$5)*($B71)/Q$5))+SIN($A$1*$B$8*($C$4-Q$4)/Q$4)*((Q$4-Q$5)*SIN($B71)-Q$5*SIN((Q$4-Q$5)*($B71)/Q$5))+($C$4-Q$4)*COS($A$1*$B$8)</f>
        <v>#DIV/0!</v>
      </c>
      <c r="R71" s="1" t="e">
        <f aca="true" t="shared" si="29" ref="R71:R102">-SIN($A$1*$B$8*($C$4-Q$4)/Q$4)*((Q$4-Q$5)*COS($B71)+Q$5*COS((Q$4-Q$5)*($B71)/Q$5))+COS($A$1*$B$8*($C$4-Q$4)/Q$4)*((Q$4-Q$5)*SIN($B71)-Q$5*SIN((Q$4-Q$5)*($B71)/Q$5))+($C$4-Q$4)*SIN($A$1*$B$8)</f>
        <v>#DIV/0!</v>
      </c>
    </row>
    <row r="72" spans="2:18" ht="12.75">
      <c r="B72">
        <f t="shared" si="20"/>
        <v>3.4033920413889356</v>
      </c>
      <c r="C72">
        <f t="shared" si="21"/>
        <v>-5.7955549577344625</v>
      </c>
      <c r="D72">
        <f t="shared" si="22"/>
        <v>-2.5529142706150836</v>
      </c>
      <c r="E72" s="1">
        <f t="shared" si="23"/>
        <v>4.481570235845373</v>
      </c>
      <c r="F72" s="1">
        <f t="shared" si="24"/>
        <v>0.8140664155703081</v>
      </c>
      <c r="G72" s="1">
        <f aca="true" t="shared" si="30" ref="G72:O127">COS($A$1*$B$8*($C$4-G$4)/G$4)*((G$4-G$5)*COS($B72)+G$5*COS((G$4-G$5)*($B72)/G$5))+SIN($A$1*$B$8*($C$4-G$4)/G$4)*((G$4-G$5)*SIN($B72)-G$5*SIN((G$4-G$5)*($B72)/G$5))+($C$4-G$4)*COS($A$1*$B$8)</f>
        <v>-2.7614754082113264</v>
      </c>
      <c r="H72" s="1">
        <f aca="true" t="shared" si="31" ref="H72:J127">-SIN($A$1*$B$8*($C$4-G$4)/G$4)*((G$4-G$5)*COS($B72)+G$5*COS((G$4-G$5)*($B72)/G$5))+COS($A$1*$B$8*($C$4-G$4)/G$4)*((G$4-G$5)*SIN($B72)-G$5*SIN((G$4-G$5)*($B72)/G$5))+($C$4-G$4)*SIN($A$1*$B$8)</f>
        <v>1.5184047022448017</v>
      </c>
      <c r="I72" s="1">
        <f t="shared" si="30"/>
        <v>1.6788618898224286</v>
      </c>
      <c r="J72" s="1">
        <f t="shared" si="31"/>
        <v>-4.895154067375813</v>
      </c>
      <c r="K72" s="1">
        <f t="shared" si="30"/>
        <v>-1.244962785747442</v>
      </c>
      <c r="L72" s="1">
        <f t="shared" si="25"/>
        <v>-1.949489742783163</v>
      </c>
      <c r="M72" s="1">
        <f t="shared" si="30"/>
        <v>0.6257887300634386</v>
      </c>
      <c r="N72" s="1">
        <f t="shared" si="26"/>
        <v>-12.987685387636827</v>
      </c>
      <c r="O72" s="1">
        <f t="shared" si="30"/>
        <v>3.257809027627199</v>
      </c>
      <c r="P72" s="1">
        <f t="shared" si="27"/>
        <v>-8.600329563599944</v>
      </c>
      <c r="Q72" s="1" t="e">
        <f t="shared" si="28"/>
        <v>#DIV/0!</v>
      </c>
      <c r="R72" s="1" t="e">
        <f t="shared" si="29"/>
        <v>#DIV/0!</v>
      </c>
    </row>
    <row r="73" spans="2:18" ht="12.75">
      <c r="B73">
        <f aca="true" t="shared" si="32" ref="B73:B104">B72+B72-B71</f>
        <v>3.4557519189487653</v>
      </c>
      <c r="C73">
        <f t="shared" si="21"/>
        <v>-5.3973221033960295</v>
      </c>
      <c r="D73">
        <f t="shared" si="22"/>
        <v>-2.80515848254481</v>
      </c>
      <c r="E73" s="1">
        <f t="shared" si="23"/>
        <v>4.58652757386097</v>
      </c>
      <c r="F73" s="1">
        <f t="shared" si="24"/>
        <v>1.0787670470690804</v>
      </c>
      <c r="G73" s="1">
        <f t="shared" si="30"/>
        <v>-2.944398638116669</v>
      </c>
      <c r="H73" s="1">
        <f t="shared" si="31"/>
        <v>1.185291865146294</v>
      </c>
      <c r="I73" s="1">
        <f t="shared" si="30"/>
        <v>1.7524313599004253</v>
      </c>
      <c r="J73" s="1">
        <f t="shared" si="31"/>
        <v>-4.945550011811385</v>
      </c>
      <c r="K73" s="1">
        <f t="shared" si="30"/>
        <v>-1.3645589281872983</v>
      </c>
      <c r="L73" s="1">
        <f t="shared" si="25"/>
        <v>-2.11870544936274</v>
      </c>
      <c r="M73" s="1">
        <f t="shared" si="30"/>
        <v>0.6548128510671543</v>
      </c>
      <c r="N73" s="1">
        <f t="shared" si="26"/>
        <v>-13.300968171159075</v>
      </c>
      <c r="O73" s="1">
        <f t="shared" si="30"/>
        <v>3.447866633180991</v>
      </c>
      <c r="P73" s="1">
        <f t="shared" si="27"/>
        <v>-8.594507749731239</v>
      </c>
      <c r="Q73" s="1" t="e">
        <f t="shared" si="28"/>
        <v>#DIV/0!</v>
      </c>
      <c r="R73" s="1" t="e">
        <f t="shared" si="29"/>
        <v>#DIV/0!</v>
      </c>
    </row>
    <row r="74" spans="2:18" ht="12.75">
      <c r="B74">
        <f t="shared" si="32"/>
        <v>3.508111796508595</v>
      </c>
      <c r="C74">
        <f t="shared" si="21"/>
        <v>-5.013697306690791</v>
      </c>
      <c r="D74">
        <f t="shared" si="22"/>
        <v>-2.9592246916467344</v>
      </c>
      <c r="E74" s="1">
        <f t="shared" si="23"/>
        <v>4.6585984384894115</v>
      </c>
      <c r="F74" s="1">
        <f t="shared" si="24"/>
        <v>1.3997995713112623</v>
      </c>
      <c r="G74" s="1">
        <f t="shared" si="30"/>
        <v>-3.0768937520329724</v>
      </c>
      <c r="H74" s="1">
        <f t="shared" si="31"/>
        <v>0.8450647727133291</v>
      </c>
      <c r="I74" s="1">
        <f t="shared" si="30"/>
        <v>1.8446035286556821</v>
      </c>
      <c r="J74" s="1">
        <f t="shared" si="31"/>
        <v>-4.995441496176214</v>
      </c>
      <c r="K74" s="1">
        <f t="shared" si="30"/>
        <v>-1.4700722587990054</v>
      </c>
      <c r="L74" s="1">
        <f t="shared" si="25"/>
        <v>-2.296045528681633</v>
      </c>
      <c r="M74" s="1">
        <f t="shared" si="30"/>
        <v>0.6586941391183194</v>
      </c>
      <c r="N74" s="1">
        <f t="shared" si="26"/>
        <v>-13.576859103093476</v>
      </c>
      <c r="O74" s="1">
        <f t="shared" si="30"/>
        <v>3.6305477748734463</v>
      </c>
      <c r="P74" s="1">
        <f t="shared" si="27"/>
        <v>-8.59369311556035</v>
      </c>
      <c r="Q74" s="1" t="e">
        <f t="shared" si="28"/>
        <v>#DIV/0!</v>
      </c>
      <c r="R74" s="1" t="e">
        <f t="shared" si="29"/>
        <v>#DIV/0!</v>
      </c>
    </row>
    <row r="75" spans="2:18" ht="12.75">
      <c r="B75">
        <f t="shared" si="32"/>
        <v>3.560471674068425</v>
      </c>
      <c r="C75">
        <f t="shared" si="21"/>
        <v>-4.672255751480702</v>
      </c>
      <c r="D75">
        <f t="shared" si="22"/>
        <v>-3.0282051107472685</v>
      </c>
      <c r="E75" s="1">
        <f t="shared" si="23"/>
        <v>4.682271399759924</v>
      </c>
      <c r="F75" s="1">
        <f t="shared" si="24"/>
        <v>1.7687320862755158</v>
      </c>
      <c r="G75" s="1">
        <f t="shared" si="30"/>
        <v>-3.1597894379301095</v>
      </c>
      <c r="H75" s="1">
        <f t="shared" si="31"/>
        <v>0.5071364019874354</v>
      </c>
      <c r="I75" s="1">
        <f t="shared" si="30"/>
        <v>1.9556629146112803</v>
      </c>
      <c r="J75" s="1">
        <f t="shared" si="31"/>
        <v>-5.041300301676305</v>
      </c>
      <c r="K75" s="1">
        <f t="shared" si="30"/>
        <v>-1.5609054090736123</v>
      </c>
      <c r="L75" s="1">
        <f t="shared" si="25"/>
        <v>-2.4802211097535487</v>
      </c>
      <c r="M75" s="1">
        <f t="shared" si="30"/>
        <v>0.6437860849311052</v>
      </c>
      <c r="N75" s="1">
        <f t="shared" si="26"/>
        <v>-13.808871698033041</v>
      </c>
      <c r="O75" s="1">
        <f t="shared" si="30"/>
        <v>3.8045996430872853</v>
      </c>
      <c r="P75" s="1">
        <f t="shared" si="27"/>
        <v>-8.597471001815913</v>
      </c>
      <c r="Q75" s="1" t="e">
        <f t="shared" si="28"/>
        <v>#DIV/0!</v>
      </c>
      <c r="R75" s="1" t="e">
        <f t="shared" si="29"/>
        <v>#DIV/0!</v>
      </c>
    </row>
    <row r="76" spans="2:18" ht="12.75">
      <c r="B76">
        <f t="shared" si="32"/>
        <v>3.6128315516282545</v>
      </c>
      <c r="C76">
        <f t="shared" si="21"/>
        <v>-4.394982628835089</v>
      </c>
      <c r="D76">
        <f t="shared" si="22"/>
        <v>-3.03295999281223</v>
      </c>
      <c r="E76" s="1">
        <f t="shared" si="23"/>
        <v>4.64464408584362</v>
      </c>
      <c r="F76" s="1">
        <f t="shared" si="24"/>
        <v>2.173295200615142</v>
      </c>
      <c r="G76" s="1">
        <f t="shared" si="30"/>
        <v>-3.1957874698783635</v>
      </c>
      <c r="H76" s="1">
        <f t="shared" si="31"/>
        <v>0.18048031234624284</v>
      </c>
      <c r="I76" s="1">
        <f t="shared" si="30"/>
        <v>2.0853051117099586</v>
      </c>
      <c r="J76" s="1">
        <f t="shared" si="31"/>
        <v>-5.079566987713655</v>
      </c>
      <c r="K76" s="1">
        <f t="shared" si="30"/>
        <v>-1.6365868508490347</v>
      </c>
      <c r="L76" s="1">
        <f t="shared" si="25"/>
        <v>-2.6698967718585456</v>
      </c>
      <c r="M76" s="1">
        <f t="shared" si="30"/>
        <v>0.6175460017828498</v>
      </c>
      <c r="N76" s="1">
        <f t="shared" si="26"/>
        <v>-13.99208813540616</v>
      </c>
      <c r="O76" s="1">
        <f t="shared" si="30"/>
        <v>3.968840777583228</v>
      </c>
      <c r="P76" s="1">
        <f t="shared" si="27"/>
        <v>-8.605337830068486</v>
      </c>
      <c r="Q76" s="1" t="e">
        <f t="shared" si="28"/>
        <v>#DIV/0!</v>
      </c>
      <c r="R76" s="1" t="e">
        <f t="shared" si="29"/>
        <v>#DIV/0!</v>
      </c>
    </row>
    <row r="77" spans="2:18" ht="12.75">
      <c r="B77">
        <f t="shared" si="32"/>
        <v>3.6651914291880843</v>
      </c>
      <c r="C77">
        <f t="shared" si="21"/>
        <v>-4.196152422706655</v>
      </c>
      <c r="D77">
        <f t="shared" si="22"/>
        <v>-3.000000000000006</v>
      </c>
      <c r="E77" s="1">
        <f t="shared" si="23"/>
        <v>4.536333401006115</v>
      </c>
      <c r="F77" s="1">
        <f t="shared" si="24"/>
        <v>2.5981828890896264</v>
      </c>
      <c r="G77" s="1">
        <f t="shared" si="30"/>
        <v>-3.1893272919574165</v>
      </c>
      <c r="H77" s="1">
        <f t="shared" si="31"/>
        <v>-0.12674565695091644</v>
      </c>
      <c r="I77" s="1">
        <f t="shared" si="30"/>
        <v>2.232637623669958</v>
      </c>
      <c r="J77" s="1">
        <f t="shared" si="31"/>
        <v>-5.1067451982584515</v>
      </c>
      <c r="K77" s="1">
        <f t="shared" si="30"/>
        <v>-1.696774627158792</v>
      </c>
      <c r="L77" s="1">
        <f t="shared" si="25"/>
        <v>-2.8637033051562524</v>
      </c>
      <c r="M77" s="1">
        <f t="shared" si="30"/>
        <v>0.5881904510251981</v>
      </c>
      <c r="N77" s="1">
        <f t="shared" si="26"/>
        <v>-14.12335987802842</v>
      </c>
      <c r="O77" s="1">
        <f t="shared" si="30"/>
        <v>4.122172023312192</v>
      </c>
      <c r="P77" s="1">
        <f t="shared" si="27"/>
        <v>-8.616707886863969</v>
      </c>
      <c r="Q77" s="1" t="e">
        <f t="shared" si="28"/>
        <v>#DIV/0!</v>
      </c>
      <c r="R77" s="1" t="e">
        <f t="shared" si="29"/>
        <v>#DIV/0!</v>
      </c>
    </row>
    <row r="78" spans="2:18" ht="12.75">
      <c r="B78">
        <f t="shared" si="32"/>
        <v>3.717551306747914</v>
      </c>
      <c r="C78">
        <f t="shared" si="21"/>
        <v>-4.080966891377401</v>
      </c>
      <c r="D78">
        <f t="shared" si="22"/>
        <v>-2.958817215715222</v>
      </c>
      <c r="E78" s="1">
        <f t="shared" si="23"/>
        <v>4.352147714890327</v>
      </c>
      <c r="F78" s="1">
        <f t="shared" si="24"/>
        <v>3.0260619573447345</v>
      </c>
      <c r="G78" s="1">
        <f t="shared" si="30"/>
        <v>-3.1463755127700326</v>
      </c>
      <c r="H78" s="1">
        <f t="shared" si="31"/>
        <v>-0.40753915282883346</v>
      </c>
      <c r="I78" s="1">
        <f t="shared" si="30"/>
        <v>2.3961955368194916</v>
      </c>
      <c r="J78" s="1">
        <f t="shared" si="31"/>
        <v>-5.11949475435765</v>
      </c>
      <c r="K78" s="1">
        <f t="shared" si="30"/>
        <v>-1.7412587633349252</v>
      </c>
      <c r="L78" s="1">
        <f t="shared" si="25"/>
        <v>-3.0602507689448117</v>
      </c>
      <c r="M78" s="1">
        <f t="shared" si="30"/>
        <v>0.5643167612492506</v>
      </c>
      <c r="N78" s="1">
        <f t="shared" si="26"/>
        <v>-14.20143196037795</v>
      </c>
      <c r="O78" s="1">
        <f t="shared" si="30"/>
        <v>4.263586653500176</v>
      </c>
      <c r="P78" s="1">
        <f t="shared" si="27"/>
        <v>-8.630921110080147</v>
      </c>
      <c r="Q78" s="1" t="e">
        <f t="shared" si="28"/>
        <v>#DIV/0!</v>
      </c>
      <c r="R78" s="1" t="e">
        <f t="shared" si="29"/>
        <v>#DIV/0!</v>
      </c>
    </row>
    <row r="79" spans="2:18" ht="12.75">
      <c r="B79">
        <f t="shared" si="32"/>
        <v>3.7699111843077437</v>
      </c>
      <c r="C79">
        <f t="shared" si="21"/>
        <v>-4.045084971874736</v>
      </c>
      <c r="D79">
        <f t="shared" si="22"/>
        <v>-2.9389262614623672</v>
      </c>
      <c r="E79" s="1">
        <f t="shared" si="23"/>
        <v>4.091475124783839</v>
      </c>
      <c r="F79" s="1">
        <f t="shared" si="24"/>
        <v>3.438721414822427</v>
      </c>
      <c r="G79" s="1">
        <f t="shared" si="30"/>
        <v>-3.07414955583214</v>
      </c>
      <c r="H79" s="1">
        <f t="shared" si="31"/>
        <v>-0.6563417346334355</v>
      </c>
      <c r="I79" s="1">
        <f t="shared" si="30"/>
        <v>2.573971662769779</v>
      </c>
      <c r="J79" s="1">
        <f t="shared" si="31"/>
        <v>-5.114721221345235</v>
      </c>
      <c r="K79" s="1">
        <f t="shared" si="30"/>
        <v>-1.7699623356089256</v>
      </c>
      <c r="L79" s="1">
        <f t="shared" si="25"/>
        <v>-3.25814170982241</v>
      </c>
      <c r="M79" s="1">
        <f t="shared" si="30"/>
        <v>0.5545072356461929</v>
      </c>
      <c r="N79" s="1">
        <f t="shared" si="26"/>
        <v>-14.226985551103686</v>
      </c>
      <c r="O79" s="1">
        <f t="shared" si="30"/>
        <v>4.392179554356368</v>
      </c>
      <c r="P79" s="1">
        <f t="shared" si="27"/>
        <v>-8.647251788444656</v>
      </c>
      <c r="Q79" s="1" t="e">
        <f t="shared" si="28"/>
        <v>#DIV/0!</v>
      </c>
      <c r="R79" s="1" t="e">
        <f t="shared" si="29"/>
        <v>#DIV/0!</v>
      </c>
    </row>
    <row r="80" spans="2:18" ht="12.75">
      <c r="B80">
        <f t="shared" si="32"/>
        <v>3.8222710618675735</v>
      </c>
      <c r="C80">
        <f t="shared" si="21"/>
        <v>-4.075090516449344</v>
      </c>
      <c r="D80">
        <f t="shared" si="22"/>
        <v>-2.966905351924068</v>
      </c>
      <c r="E80" s="1">
        <f t="shared" si="23"/>
        <v>3.7583612369831796</v>
      </c>
      <c r="F80" s="1">
        <f t="shared" si="24"/>
        <v>3.818283515250344</v>
      </c>
      <c r="G80" s="1">
        <f t="shared" si="30"/>
        <v>-2.9807875863475513</v>
      </c>
      <c r="H80" s="1">
        <f t="shared" si="31"/>
        <v>-0.8692634031977162</v>
      </c>
      <c r="I80" s="1">
        <f t="shared" si="30"/>
        <v>2.7634604249632444</v>
      </c>
      <c r="J80" s="1">
        <f t="shared" si="31"/>
        <v>-5.089659725246065</v>
      </c>
      <c r="K80" s="1">
        <f t="shared" si="30"/>
        <v>-1.7829411888794775</v>
      </c>
      <c r="L80" s="1">
        <f t="shared" si="25"/>
        <v>-3.455984400440598</v>
      </c>
      <c r="M80" s="1">
        <f t="shared" si="30"/>
        <v>0.5669334005515156</v>
      </c>
      <c r="N80" s="1">
        <f t="shared" si="26"/>
        <v>-14.202596963254443</v>
      </c>
      <c r="O80" s="1">
        <f t="shared" si="30"/>
        <v>4.507155375832472</v>
      </c>
      <c r="P80" s="1">
        <f t="shared" si="27"/>
        <v>-8.664918074877654</v>
      </c>
      <c r="Q80" s="1" t="e">
        <f t="shared" si="28"/>
        <v>#DIV/0!</v>
      </c>
      <c r="R80" s="1" t="e">
        <f t="shared" si="29"/>
        <v>#DIV/0!</v>
      </c>
    </row>
    <row r="81" spans="2:18" ht="12.75">
      <c r="B81">
        <f t="shared" si="32"/>
        <v>3.874630939427403</v>
      </c>
      <c r="C81">
        <f t="shared" si="21"/>
        <v>-4.149851958489404</v>
      </c>
      <c r="D81">
        <f t="shared" si="22"/>
        <v>-3.0637271218579736</v>
      </c>
      <c r="E81" s="1">
        <f t="shared" si="23"/>
        <v>3.3612710676874293</v>
      </c>
      <c r="F81" s="1">
        <f t="shared" si="24"/>
        <v>4.148394016553847</v>
      </c>
      <c r="G81" s="1">
        <f t="shared" si="30"/>
        <v>-2.874979180270621</v>
      </c>
      <c r="H81" s="1">
        <f t="shared" si="31"/>
        <v>-1.0442334701761213</v>
      </c>
      <c r="I81" s="1">
        <f t="shared" si="30"/>
        <v>2.9617144236411628</v>
      </c>
      <c r="J81" s="1">
        <f t="shared" si="31"/>
        <v>-5.04195093364619</v>
      </c>
      <c r="K81" s="1">
        <f t="shared" si="30"/>
        <v>-1.78038230982283</v>
      </c>
      <c r="L81" s="1">
        <f t="shared" si="25"/>
        <v>-3.652405959482156</v>
      </c>
      <c r="M81" s="1">
        <f t="shared" si="30"/>
        <v>0.6089776480480005</v>
      </c>
      <c r="N81" s="1">
        <f t="shared" si="26"/>
        <v>-14.132614934430169</v>
      </c>
      <c r="O81" s="1">
        <f t="shared" si="30"/>
        <v>4.607835563971905</v>
      </c>
      <c r="P81" s="1">
        <f t="shared" si="27"/>
        <v>-8.68309220514687</v>
      </c>
      <c r="Q81" s="1" t="e">
        <f t="shared" si="28"/>
        <v>#DIV/0!</v>
      </c>
      <c r="R81" s="1" t="e">
        <f t="shared" si="29"/>
        <v>#DIV/0!</v>
      </c>
    </row>
    <row r="82" spans="2:18" ht="12.75">
      <c r="B82">
        <f t="shared" si="32"/>
        <v>3.926990816987233</v>
      </c>
      <c r="C82">
        <f t="shared" si="21"/>
        <v>-4.242640687119269</v>
      </c>
      <c r="D82">
        <f t="shared" si="22"/>
        <v>-3.2426406871192484</v>
      </c>
      <c r="E82" s="1">
        <f t="shared" si="23"/>
        <v>2.912551186416602</v>
      </c>
      <c r="F82" s="1">
        <f t="shared" si="24"/>
        <v>4.4153106229070245</v>
      </c>
      <c r="G82" s="1">
        <f t="shared" si="30"/>
        <v>-2.7655729146159094</v>
      </c>
      <c r="H82" s="1">
        <f t="shared" si="31"/>
        <v>-1.1810712264012309</v>
      </c>
      <c r="I82" s="1">
        <f t="shared" si="30"/>
        <v>3.165412300476299</v>
      </c>
      <c r="J82" s="1">
        <f t="shared" si="31"/>
        <v>-4.969707308473772</v>
      </c>
      <c r="K82" s="1">
        <f t="shared" si="30"/>
        <v>-1.762600875952499</v>
      </c>
      <c r="L82" s="1">
        <f t="shared" si="25"/>
        <v>-3.846065214951209</v>
      </c>
      <c r="M82" s="1">
        <f t="shared" si="30"/>
        <v>0.6868888668306565</v>
      </c>
      <c r="N82" s="1">
        <f t="shared" si="26"/>
        <v>-14.022961568046977</v>
      </c>
      <c r="O82" s="1">
        <f t="shared" si="30"/>
        <v>4.6936642024103366</v>
      </c>
      <c r="P82" s="1">
        <f t="shared" si="27"/>
        <v>-8.700911305347715</v>
      </c>
      <c r="Q82" s="1" t="e">
        <f t="shared" si="28"/>
        <v>#DIV/0!</v>
      </c>
      <c r="R82" s="1" t="e">
        <f t="shared" si="29"/>
        <v>#DIV/0!</v>
      </c>
    </row>
    <row r="83" spans="2:18" ht="12.75">
      <c r="B83">
        <f t="shared" si="32"/>
        <v>3.9793506945470627</v>
      </c>
      <c r="C83">
        <f t="shared" si="21"/>
        <v>-4.323800632528088</v>
      </c>
      <c r="D83">
        <f t="shared" si="22"/>
        <v>-3.507812436569161</v>
      </c>
      <c r="E83" s="1">
        <f t="shared" si="23"/>
        <v>2.4276286490400674</v>
      </c>
      <c r="F83" s="1">
        <f t="shared" si="24"/>
        <v>4.608815504858627</v>
      </c>
      <c r="G83" s="1">
        <f t="shared" si="30"/>
        <v>-2.6611780638289217</v>
      </c>
      <c r="H83" s="1">
        <f t="shared" si="31"/>
        <v>-1.2814733750709033</v>
      </c>
      <c r="I83" s="1">
        <f t="shared" si="30"/>
        <v>3.370936244728159</v>
      </c>
      <c r="J83" s="1">
        <f t="shared" si="31"/>
        <v>-4.87156797696621</v>
      </c>
      <c r="K83" s="1">
        <f t="shared" si="30"/>
        <v>-1.7300360154324848</v>
      </c>
      <c r="L83" s="1">
        <f t="shared" si="25"/>
        <v>-4.035665175813206</v>
      </c>
      <c r="M83" s="1">
        <f t="shared" si="30"/>
        <v>0.8054871714589804</v>
      </c>
      <c r="N83" s="1">
        <f t="shared" si="26"/>
        <v>-13.880865660200879</v>
      </c>
      <c r="O83" s="1">
        <f t="shared" si="30"/>
        <v>4.7642126033928225</v>
      </c>
      <c r="P83" s="1">
        <f t="shared" si="27"/>
        <v>-8.717488665034837</v>
      </c>
      <c r="Q83" s="1" t="e">
        <f t="shared" si="28"/>
        <v>#DIV/0!</v>
      </c>
      <c r="R83" s="1" t="e">
        <f t="shared" si="29"/>
        <v>#DIV/0!</v>
      </c>
    </row>
    <row r="84" spans="2:18" ht="12.75">
      <c r="B84">
        <f t="shared" si="32"/>
        <v>4.031710572106892</v>
      </c>
      <c r="C84">
        <f t="shared" si="21"/>
        <v>-4.363707598591496</v>
      </c>
      <c r="D84">
        <f t="shared" si="22"/>
        <v>-3.8538587743668096</v>
      </c>
      <c r="E84" s="1">
        <f t="shared" si="23"/>
        <v>1.9240012012599315</v>
      </c>
      <c r="F84" s="1">
        <f t="shared" si="24"/>
        <v>4.722889776561943</v>
      </c>
      <c r="G84" s="1">
        <f t="shared" si="30"/>
        <v>-2.5697778417332455</v>
      </c>
      <c r="H84" s="1">
        <f t="shared" si="31"/>
        <v>-1.3489188350881545</v>
      </c>
      <c r="I84" s="1">
        <f t="shared" si="30"/>
        <v>3.574457244184261</v>
      </c>
      <c r="J84" s="1">
        <f t="shared" si="31"/>
        <v>-4.746740846712122</v>
      </c>
      <c r="K84" s="1">
        <f t="shared" si="30"/>
        <v>-1.6832453262575982</v>
      </c>
      <c r="L84" s="1">
        <f t="shared" si="25"/>
        <v>-4.219964981434646</v>
      </c>
      <c r="M84" s="1">
        <f t="shared" si="30"/>
        <v>0.9679306954959652</v>
      </c>
      <c r="N84" s="1">
        <f t="shared" si="26"/>
        <v>-13.714540088538918</v>
      </c>
      <c r="O84" s="1">
        <f t="shared" si="30"/>
        <v>4.819182602118037</v>
      </c>
      <c r="P84" s="1">
        <f t="shared" si="27"/>
        <v>-8.73192534750773</v>
      </c>
      <c r="Q84" s="1" t="e">
        <f t="shared" si="28"/>
        <v>#DIV/0!</v>
      </c>
      <c r="R84" s="1" t="e">
        <f t="shared" si="29"/>
        <v>#DIV/0!</v>
      </c>
    </row>
    <row r="85" spans="2:18" ht="12.75">
      <c r="B85">
        <f t="shared" si="32"/>
        <v>4.084070449666721</v>
      </c>
      <c r="C85">
        <f t="shared" si="21"/>
        <v>-4.335728508129798</v>
      </c>
      <c r="D85">
        <f t="shared" si="22"/>
        <v>-4.266316713957126</v>
      </c>
      <c r="E85" s="1">
        <f t="shared" si="23"/>
        <v>1.4200874546773057</v>
      </c>
      <c r="F85" s="1">
        <f t="shared" si="24"/>
        <v>4.756104025491971</v>
      </c>
      <c r="G85" s="1">
        <f t="shared" si="30"/>
        <v>-2.4983711209932054</v>
      </c>
      <c r="H85" s="1">
        <f t="shared" si="31"/>
        <v>-1.3884951327808843</v>
      </c>
      <c r="I85" s="1">
        <f t="shared" si="30"/>
        <v>3.772025992228399</v>
      </c>
      <c r="J85" s="1">
        <f t="shared" si="31"/>
        <v>-4.595030904168077</v>
      </c>
      <c r="K85" s="1">
        <f t="shared" si="30"/>
        <v>-1.6228982166853356</v>
      </c>
      <c r="L85" s="1">
        <f t="shared" si="25"/>
        <v>-4.397791204098336</v>
      </c>
      <c r="M85" s="1">
        <f t="shared" si="30"/>
        <v>1.1755547025862645</v>
      </c>
      <c r="N85" s="1">
        <f t="shared" si="26"/>
        <v>-13.532817381096159</v>
      </c>
      <c r="O85" s="1">
        <f t="shared" si="30"/>
        <v>4.8584085221600555</v>
      </c>
      <c r="P85" s="1">
        <f t="shared" si="27"/>
        <v>-8.743322004850775</v>
      </c>
      <c r="Q85" s="1" t="e">
        <f t="shared" si="28"/>
        <v>#DIV/0!</v>
      </c>
      <c r="R85" s="1" t="e">
        <f t="shared" si="29"/>
        <v>#DIV/0!</v>
      </c>
    </row>
    <row r="86" spans="2:18" ht="12.75">
      <c r="B86">
        <f t="shared" si="32"/>
        <v>4.136430327226551</v>
      </c>
      <c r="C86">
        <f t="shared" si="21"/>
        <v>-4.218890726385349</v>
      </c>
      <c r="D86">
        <f t="shared" si="22"/>
        <v>-4.723006413297502</v>
      </c>
      <c r="E86" s="1">
        <f t="shared" si="23"/>
        <v>0.9340152772279775</v>
      </c>
      <c r="F86" s="1">
        <f t="shared" si="24"/>
        <v>4.7116983345472665</v>
      </c>
      <c r="G86" s="1">
        <f t="shared" si="30"/>
        <v>-2.45265831436912</v>
      </c>
      <c r="H86" s="1">
        <f t="shared" si="31"/>
        <v>-1.4066540286185896</v>
      </c>
      <c r="I86" s="1">
        <f t="shared" si="30"/>
        <v>3.9596672218552946</v>
      </c>
      <c r="J86" s="1">
        <f t="shared" si="31"/>
        <v>-4.416853975741359</v>
      </c>
      <c r="K86" s="1">
        <f t="shared" si="30"/>
        <v>-1.5497681413915538</v>
      </c>
      <c r="L86" s="1">
        <f t="shared" si="25"/>
        <v>-4.568048387045308</v>
      </c>
      <c r="M86" s="1">
        <f t="shared" si="30"/>
        <v>1.4277901097582117</v>
      </c>
      <c r="N86" s="1">
        <f t="shared" si="26"/>
        <v>-13.344759407534069</v>
      </c>
      <c r="O86" s="1">
        <f t="shared" si="30"/>
        <v>4.88185779400103</v>
      </c>
      <c r="P86" s="1">
        <f t="shared" si="27"/>
        <v>-8.75079076289077</v>
      </c>
      <c r="Q86" s="1" t="e">
        <f t="shared" si="28"/>
        <v>#DIV/0!</v>
      </c>
      <c r="R86" s="1" t="e">
        <f t="shared" si="29"/>
        <v>#DIV/0!</v>
      </c>
    </row>
    <row r="87" spans="2:18" ht="12.75">
      <c r="B87">
        <f t="shared" si="32"/>
        <v>4.18879020478638</v>
      </c>
      <c r="C87">
        <f t="shared" si="21"/>
        <v>-4.000000000000058</v>
      </c>
      <c r="D87">
        <f t="shared" si="22"/>
        <v>-5.196152422706533</v>
      </c>
      <c r="E87" s="1">
        <f t="shared" si="23"/>
        <v>0.48243084770427513</v>
      </c>
      <c r="F87" s="1">
        <f t="shared" si="24"/>
        <v>4.597346390827184</v>
      </c>
      <c r="G87" s="1">
        <f t="shared" si="30"/>
        <v>-2.4367851688315842</v>
      </c>
      <c r="H87" s="1">
        <f t="shared" si="31"/>
        <v>-1.4109071195773482</v>
      </c>
      <c r="I87" s="1">
        <f t="shared" si="30"/>
        <v>4.133475151794048</v>
      </c>
      <c r="J87" s="1">
        <f t="shared" si="31"/>
        <v>-4.213235588038688</v>
      </c>
      <c r="K87" s="1">
        <f t="shared" si="30"/>
        <v>-1.4647238195899361</v>
      </c>
      <c r="L87" s="1">
        <f t="shared" si="25"/>
        <v>-4.729728708940686</v>
      </c>
      <c r="M87" s="1">
        <f t="shared" si="30"/>
        <v>1.7221650472406902</v>
      </c>
      <c r="N87" s="1">
        <f t="shared" si="26"/>
        <v>-13.159258262890722</v>
      </c>
      <c r="O87" s="1">
        <f t="shared" si="30"/>
        <v>4.889630223177883</v>
      </c>
      <c r="P87" s="1">
        <f t="shared" si="27"/>
        <v>-8.753467040289562</v>
      </c>
      <c r="Q87" s="1" t="e">
        <f t="shared" si="28"/>
        <v>#DIV/0!</v>
      </c>
      <c r="R87" s="1" t="e">
        <f t="shared" si="29"/>
        <v>#DIV/0!</v>
      </c>
    </row>
    <row r="88" spans="2:18" ht="12.75">
      <c r="B88">
        <f t="shared" si="32"/>
        <v>4.241150082346209</v>
      </c>
      <c r="C88">
        <f t="shared" si="21"/>
        <v>-3.674999514732519</v>
      </c>
      <c r="D88">
        <f t="shared" si="22"/>
        <v>-5.6550561395050565</v>
      </c>
      <c r="E88" s="1">
        <f t="shared" si="23"/>
        <v>0.07940941352581121</v>
      </c>
      <c r="F88" s="1">
        <f t="shared" si="24"/>
        <v>4.424619798028328</v>
      </c>
      <c r="G88" s="1">
        <f t="shared" si="30"/>
        <v>-2.4531556893411457</v>
      </c>
      <c r="H88" s="1">
        <f t="shared" si="31"/>
        <v>-1.4094747822550486</v>
      </c>
      <c r="I88" s="1">
        <f t="shared" si="30"/>
        <v>4.289707701222862</v>
      </c>
      <c r="J88" s="1">
        <f t="shared" si="31"/>
        <v>-3.9857949304048814</v>
      </c>
      <c r="K88" s="1">
        <f t="shared" si="30"/>
        <v>-1.3687195321748873</v>
      </c>
      <c r="L88" s="1">
        <f t="shared" si="25"/>
        <v>-4.881920675284737</v>
      </c>
      <c r="M88" s="1">
        <f t="shared" si="30"/>
        <v>2.0543894505194986</v>
      </c>
      <c r="N88" s="1">
        <f t="shared" si="26"/>
        <v>-12.984645795550158</v>
      </c>
      <c r="O88" s="1">
        <f t="shared" si="30"/>
        <v>4.881955919045399</v>
      </c>
      <c r="P88" s="1">
        <f t="shared" si="27"/>
        <v>-8.750521166547108</v>
      </c>
      <c r="Q88" s="1" t="e">
        <f t="shared" si="28"/>
        <v>#DIV/0!</v>
      </c>
      <c r="R88" s="1" t="e">
        <f t="shared" si="29"/>
        <v>#DIV/0!</v>
      </c>
    </row>
    <row r="89" spans="2:18" ht="12.75">
      <c r="B89">
        <f t="shared" si="32"/>
        <v>4.2935099599060385</v>
      </c>
      <c r="C89">
        <f t="shared" si="21"/>
        <v>-3.2494368528298607</v>
      </c>
      <c r="D89">
        <f t="shared" si="22"/>
        <v>-6.069057998147987</v>
      </c>
      <c r="E89" s="1">
        <f t="shared" si="23"/>
        <v>-0.2644581419836258</v>
      </c>
      <c r="F89" s="1">
        <f t="shared" si="24"/>
        <v>4.208189133600422</v>
      </c>
      <c r="G89" s="1">
        <f t="shared" si="30"/>
        <v>-2.502322384558245</v>
      </c>
      <c r="H89" s="1">
        <f t="shared" si="31"/>
        <v>-1.4109038620019687</v>
      </c>
      <c r="I89" s="1">
        <f t="shared" si="30"/>
        <v>4.424877158564387</v>
      </c>
      <c r="J89" s="1">
        <f t="shared" si="31"/>
        <v>-3.736714289390913</v>
      </c>
      <c r="K89" s="1">
        <f t="shared" si="30"/>
        <v>-1.2627846047014364</v>
      </c>
      <c r="L89" s="1">
        <f t="shared" si="25"/>
        <v>-5.023816747986709</v>
      </c>
      <c r="M89" s="1">
        <f t="shared" si="30"/>
        <v>2.4185190518032478</v>
      </c>
      <c r="N89" s="1">
        <f t="shared" si="26"/>
        <v>-12.828328849988864</v>
      </c>
      <c r="O89" s="1">
        <f t="shared" si="30"/>
        <v>4.859191909528583</v>
      </c>
      <c r="P89" s="1">
        <f t="shared" si="27"/>
        <v>-8.7411696657451</v>
      </c>
      <c r="Q89" s="1" t="e">
        <f t="shared" si="28"/>
        <v>#DIV/0!</v>
      </c>
      <c r="R89" s="1" t="e">
        <f t="shared" si="29"/>
        <v>#DIV/0!</v>
      </c>
    </row>
    <row r="90" spans="2:18" ht="12.75">
      <c r="B90">
        <f t="shared" si="32"/>
        <v>4.345869837465868</v>
      </c>
      <c r="C90">
        <f t="shared" si="21"/>
        <v>-2.7379929495644095</v>
      </c>
      <c r="D90">
        <f t="shared" si="22"/>
        <v>-6.410499553358084</v>
      </c>
      <c r="E90" s="1">
        <f t="shared" si="23"/>
        <v>-0.5427407993406809</v>
      </c>
      <c r="F90" s="1">
        <f t="shared" si="24"/>
        <v>3.964816225684462</v>
      </c>
      <c r="G90" s="1">
        <f t="shared" si="30"/>
        <v>-2.5829586441213346</v>
      </c>
      <c r="H90" s="1">
        <f t="shared" si="31"/>
        <v>-1.4236708800399227</v>
      </c>
      <c r="I90" s="1">
        <f t="shared" si="30"/>
        <v>4.535835075834239</v>
      </c>
      <c r="J90" s="1">
        <f t="shared" si="31"/>
        <v>-3.468694682273833</v>
      </c>
      <c r="K90" s="1">
        <f t="shared" si="30"/>
        <v>-1.1480121915979797</v>
      </c>
      <c r="L90" s="1">
        <f t="shared" si="25"/>
        <v>-5.154719835970516</v>
      </c>
      <c r="M90" s="1">
        <f t="shared" si="30"/>
        <v>2.8071916681102214</v>
      </c>
      <c r="N90" s="1">
        <f t="shared" si="26"/>
        <v>-12.696466167628664</v>
      </c>
      <c r="O90" s="1">
        <f t="shared" si="30"/>
        <v>4.821817481322217</v>
      </c>
      <c r="P90" s="1">
        <f t="shared" si="27"/>
        <v>-8.72468607639131</v>
      </c>
      <c r="Q90" s="1" t="e">
        <f t="shared" si="28"/>
        <v>#DIV/0!</v>
      </c>
      <c r="R90" s="1" t="e">
        <f t="shared" si="29"/>
        <v>#DIV/0!</v>
      </c>
    </row>
    <row r="91" spans="2:18" ht="12.75">
      <c r="B91">
        <f t="shared" si="32"/>
        <v>4.398229715025697</v>
      </c>
      <c r="C91">
        <f t="shared" si="21"/>
        <v>-2.163118960624784</v>
      </c>
      <c r="D91">
        <f t="shared" si="22"/>
        <v>-6.657395614066026</v>
      </c>
      <c r="E91" s="1">
        <f t="shared" si="23"/>
        <v>-0.753559062249263</v>
      </c>
      <c r="F91" s="1">
        <f t="shared" si="24"/>
        <v>3.7122063462778696</v>
      </c>
      <c r="G91" s="1">
        <f t="shared" si="30"/>
        <v>-2.6919144642645896</v>
      </c>
      <c r="H91" s="1">
        <f t="shared" si="31"/>
        <v>-1.4557881640624735</v>
      </c>
      <c r="I91" s="1">
        <f t="shared" si="30"/>
        <v>4.619849300861019</v>
      </c>
      <c r="J91" s="1">
        <f t="shared" si="31"/>
        <v>-3.184898756399689</v>
      </c>
      <c r="K91" s="1">
        <f t="shared" si="30"/>
        <v>-1.0255474843252133</v>
      </c>
      <c r="L91" s="1">
        <f t="shared" si="25"/>
        <v>-5.2740485821600425</v>
      </c>
      <c r="M91" s="1">
        <f t="shared" si="30"/>
        <v>3.211925523478369</v>
      </c>
      <c r="N91" s="1">
        <f t="shared" si="26"/>
        <v>-12.593701065092125</v>
      </c>
      <c r="O91" s="1">
        <f t="shared" si="30"/>
        <v>4.770428298641964</v>
      </c>
      <c r="P91" s="1">
        <f t="shared" si="27"/>
        <v>-8.700411182691692</v>
      </c>
      <c r="Q91" s="1" t="e">
        <f t="shared" si="28"/>
        <v>#DIV/0!</v>
      </c>
      <c r="R91" s="1" t="e">
        <f t="shared" si="29"/>
        <v>#DIV/0!</v>
      </c>
    </row>
    <row r="92" spans="2:18" ht="12.75">
      <c r="B92">
        <f t="shared" si="32"/>
        <v>4.450589592585526</v>
      </c>
      <c r="C92">
        <f t="shared" si="21"/>
        <v>-1.552914270615291</v>
      </c>
      <c r="D92">
        <f t="shared" si="22"/>
        <v>-6.795554957734388</v>
      </c>
      <c r="E92" s="1">
        <f t="shared" si="23"/>
        <v>-0.8996662133507098</v>
      </c>
      <c r="F92" s="1">
        <f t="shared" si="24"/>
        <v>3.46779855688441</v>
      </c>
      <c r="G92" s="1">
        <f t="shared" si="30"/>
        <v>-2.824353092475365</v>
      </c>
      <c r="H92" s="1">
        <f t="shared" si="31"/>
        <v>-1.5144301804497742</v>
      </c>
      <c r="I92" s="1">
        <f t="shared" si="30"/>
        <v>4.674671251940268</v>
      </c>
      <c r="J92" s="1">
        <f t="shared" si="31"/>
        <v>-2.8888823345722168</v>
      </c>
      <c r="K92" s="1">
        <f t="shared" si="30"/>
        <v>-0.8965754721680872</v>
      </c>
      <c r="L92" s="1">
        <f t="shared" si="25"/>
        <v>-5.381341395361294</v>
      </c>
      <c r="M92" s="1">
        <f t="shared" si="30"/>
        <v>3.6234666314351687</v>
      </c>
      <c r="N92" s="1">
        <f t="shared" si="26"/>
        <v>-12.522961568046973</v>
      </c>
      <c r="O92" s="1">
        <f t="shared" si="30"/>
        <v>4.705729366690207</v>
      </c>
      <c r="P92" s="1">
        <f t="shared" si="27"/>
        <v>-8.66776253892686</v>
      </c>
      <c r="Q92" s="1" t="e">
        <f t="shared" si="28"/>
        <v>#DIV/0!</v>
      </c>
      <c r="R92" s="1" t="e">
        <f t="shared" si="29"/>
        <v>#DIV/0!</v>
      </c>
    </row>
    <row r="93" spans="2:18" ht="12.75">
      <c r="B93">
        <f t="shared" si="32"/>
        <v>4.502949470145356</v>
      </c>
      <c r="C93">
        <f t="shared" si="21"/>
        <v>-0.9384531505317801</v>
      </c>
      <c r="D93">
        <f t="shared" si="22"/>
        <v>-6.819942120697997</v>
      </c>
      <c r="E93" s="1">
        <f t="shared" si="23"/>
        <v>-0.9882137572867193</v>
      </c>
      <c r="F93" s="1">
        <f t="shared" si="24"/>
        <v>3.247576651006641</v>
      </c>
      <c r="G93" s="1">
        <f t="shared" si="30"/>
        <v>-2.973962621975307</v>
      </c>
      <c r="H93" s="1">
        <f t="shared" si="31"/>
        <v>-1.6055964635594437</v>
      </c>
      <c r="I93" s="1">
        <f t="shared" si="30"/>
        <v>4.698591778397098</v>
      </c>
      <c r="J93" s="1">
        <f t="shared" si="31"/>
        <v>-2.5845162662467507</v>
      </c>
      <c r="K93" s="1">
        <f t="shared" si="30"/>
        <v>-0.7623083889126068</v>
      </c>
      <c r="L93" s="1">
        <f t="shared" si="25"/>
        <v>-5.476259189274423</v>
      </c>
      <c r="M93" s="1">
        <f t="shared" si="30"/>
        <v>4.0321701193426325</v>
      </c>
      <c r="N93" s="1">
        <f t="shared" si="26"/>
        <v>-12.4853367273375</v>
      </c>
      <c r="O93" s="1">
        <f t="shared" si="30"/>
        <v>4.6285269183291184</v>
      </c>
      <c r="P93" s="1">
        <f t="shared" si="27"/>
        <v>-8.626243176272613</v>
      </c>
      <c r="Q93" s="1" t="e">
        <f t="shared" si="28"/>
        <v>#DIV/0!</v>
      </c>
      <c r="R93" s="1" t="e">
        <f t="shared" si="29"/>
        <v>#DIV/0!</v>
      </c>
    </row>
    <row r="94" spans="2:18" ht="12.75">
      <c r="B94">
        <f t="shared" si="32"/>
        <v>4.555309347705185</v>
      </c>
      <c r="C94">
        <f t="shared" si="21"/>
        <v>-0.3508215379490769</v>
      </c>
      <c r="D94">
        <f t="shared" si="22"/>
        <v>-6.735147037945813</v>
      </c>
      <c r="E94" s="1">
        <f t="shared" si="23"/>
        <v>-1.0302171643615998</v>
      </c>
      <c r="F94" s="1">
        <f t="shared" si="24"/>
        <v>3.0649817274686786</v>
      </c>
      <c r="G94" s="1">
        <f t="shared" si="30"/>
        <v>-3.1332332877685696</v>
      </c>
      <c r="H94" s="1">
        <f t="shared" si="31"/>
        <v>-1.733825938145957</v>
      </c>
      <c r="I94" s="1">
        <f t="shared" si="30"/>
        <v>4.690484230233724</v>
      </c>
      <c r="J94" s="1">
        <f t="shared" si="31"/>
        <v>-2.27590048302742</v>
      </c>
      <c r="K94" s="1">
        <f t="shared" si="30"/>
        <v>-0.6239729817665995</v>
      </c>
      <c r="L94" s="1">
        <f t="shared" si="25"/>
        <v>-5.558586804980663</v>
      </c>
      <c r="M94" s="1">
        <f t="shared" si="30"/>
        <v>4.428398892282085</v>
      </c>
      <c r="N94" s="1">
        <f t="shared" si="26"/>
        <v>-12.480034511236891</v>
      </c>
      <c r="O94" s="1">
        <f t="shared" si="30"/>
        <v>4.539719313918859</v>
      </c>
      <c r="P94" s="1">
        <f t="shared" si="27"/>
        <v>-8.575449390296932</v>
      </c>
      <c r="Q94" s="1" t="e">
        <f t="shared" si="28"/>
        <v>#DIV/0!</v>
      </c>
      <c r="R94" s="1" t="e">
        <f t="shared" si="29"/>
        <v>#DIV/0!</v>
      </c>
    </row>
    <row r="95" spans="2:18" ht="12.75">
      <c r="B95">
        <f t="shared" si="32"/>
        <v>4.607669225265014</v>
      </c>
      <c r="C95">
        <f t="shared" si="21"/>
        <v>0.18184621476887697</v>
      </c>
      <c r="D95">
        <f t="shared" si="22"/>
        <v>-6.554916624502178</v>
      </c>
      <c r="E95" s="1">
        <f t="shared" si="23"/>
        <v>-1.0397584520211156</v>
      </c>
      <c r="F95" s="1">
        <f t="shared" si="24"/>
        <v>2.9300004958502965</v>
      </c>
      <c r="G95" s="1">
        <f t="shared" si="30"/>
        <v>-3.293788341154772</v>
      </c>
      <c r="H95" s="1">
        <f t="shared" si="31"/>
        <v>-1.9019751847169293</v>
      </c>
      <c r="I95" s="1">
        <f t="shared" si="30"/>
        <v>4.649833673645283</v>
      </c>
      <c r="J95" s="1">
        <f t="shared" si="31"/>
        <v>-1.9672723490276804</v>
      </c>
      <c r="K95" s="1">
        <f t="shared" si="30"/>
        <v>-0.48279774050021196</v>
      </c>
      <c r="L95" s="1">
        <f t="shared" si="25"/>
        <v>-5.6282331076030125</v>
      </c>
      <c r="M95" s="1">
        <f t="shared" si="30"/>
        <v>4.802922275620761</v>
      </c>
      <c r="N95" s="1">
        <f t="shared" si="26"/>
        <v>-12.504423099086132</v>
      </c>
      <c r="O95" s="1">
        <f t="shared" si="30"/>
        <v>4.44028705475575</v>
      </c>
      <c r="P95" s="1">
        <f t="shared" si="27"/>
        <v>-8.515077517391111</v>
      </c>
      <c r="Q95" s="1" t="e">
        <f t="shared" si="28"/>
        <v>#DIV/0!</v>
      </c>
      <c r="R95" s="1" t="e">
        <f t="shared" si="29"/>
        <v>#DIV/0!</v>
      </c>
    </row>
    <row r="96" spans="2:18" ht="12.75">
      <c r="B96">
        <f t="shared" si="32"/>
        <v>4.6600291028248435</v>
      </c>
      <c r="C96">
        <f t="shared" si="21"/>
        <v>0.6370407788373613</v>
      </c>
      <c r="D96">
        <f t="shared" si="22"/>
        <v>-6.3007942029024795</v>
      </c>
      <c r="E96" s="1">
        <f t="shared" si="23"/>
        <v>-1.0329800749927118</v>
      </c>
      <c r="F96" s="1">
        <f t="shared" si="24"/>
        <v>2.8484914327405813</v>
      </c>
      <c r="G96" s="1">
        <f t="shared" si="30"/>
        <v>-3.4467540346071215</v>
      </c>
      <c r="H96" s="1">
        <f t="shared" si="31"/>
        <v>-2.111070402727445</v>
      </c>
      <c r="I96" s="1">
        <f t="shared" si="30"/>
        <v>4.576751528981799</v>
      </c>
      <c r="J96" s="1">
        <f t="shared" si="31"/>
        <v>-1.6629115373100773</v>
      </c>
      <c r="K96" s="1">
        <f t="shared" si="30"/>
        <v>-0.3400002248908951</v>
      </c>
      <c r="L96" s="1">
        <f t="shared" si="25"/>
        <v>-5.685229762277956</v>
      </c>
      <c r="M96" s="1">
        <f t="shared" si="30"/>
        <v>5.147297275460675</v>
      </c>
      <c r="N96" s="1">
        <f t="shared" si="26"/>
        <v>-12.554153753285282</v>
      </c>
      <c r="O96" s="1">
        <f t="shared" si="30"/>
        <v>4.331282019919837</v>
      </c>
      <c r="P96" s="1">
        <f t="shared" si="27"/>
        <v>-8.444929619440602</v>
      </c>
      <c r="Q96" s="1" t="e">
        <f t="shared" si="28"/>
        <v>#DIV/0!</v>
      </c>
      <c r="R96" s="1" t="e">
        <f t="shared" si="29"/>
        <v>#DIV/0!</v>
      </c>
    </row>
    <row r="97" spans="2:18" ht="12.75">
      <c r="B97">
        <f t="shared" si="32"/>
        <v>4.712388980384673</v>
      </c>
      <c r="C97">
        <f t="shared" si="21"/>
        <v>0.9999999999998976</v>
      </c>
      <c r="D97">
        <f t="shared" si="22"/>
        <v>-6.000000000000104</v>
      </c>
      <c r="E97" s="1">
        <f t="shared" si="23"/>
        <v>-1.026938816110126</v>
      </c>
      <c r="F97" s="1">
        <f t="shared" si="24"/>
        <v>2.8217946916913546</v>
      </c>
      <c r="G97" s="1">
        <f t="shared" si="30"/>
        <v>-3.5831525362642203</v>
      </c>
      <c r="H97" s="1">
        <f t="shared" si="31"/>
        <v>-2.3602396050948196</v>
      </c>
      <c r="I97" s="1">
        <f t="shared" si="30"/>
        <v>4.471975265352745</v>
      </c>
      <c r="J97" s="1">
        <f t="shared" si="31"/>
        <v>-1.3670437494069374</v>
      </c>
      <c r="K97" s="1">
        <f t="shared" si="30"/>
        <v>-0.19677462715883798</v>
      </c>
      <c r="L97" s="1">
        <f t="shared" si="25"/>
        <v>-5.729728708940703</v>
      </c>
      <c r="M97" s="1">
        <f t="shared" si="30"/>
        <v>5.454215854809542</v>
      </c>
      <c r="N97" s="1">
        <f t="shared" si="26"/>
        <v>-12.623359878028419</v>
      </c>
      <c r="O97" s="1">
        <f t="shared" si="30"/>
        <v>4.213816044511544</v>
      </c>
      <c r="P97" s="1">
        <f t="shared" si="27"/>
        <v>-8.36491800799093</v>
      </c>
      <c r="Q97" s="1" t="e">
        <f t="shared" si="28"/>
        <v>#DIV/0!</v>
      </c>
      <c r="R97" s="1" t="e">
        <f t="shared" si="29"/>
        <v>#DIV/0!</v>
      </c>
    </row>
    <row r="98" spans="2:18" ht="12.75">
      <c r="B98">
        <f t="shared" si="32"/>
        <v>4.764748857944502</v>
      </c>
      <c r="C98">
        <f t="shared" si="21"/>
        <v>1.2650722537527435</v>
      </c>
      <c r="D98">
        <f t="shared" si="22"/>
        <v>-5.6827602141526015</v>
      </c>
      <c r="E98" s="1">
        <f t="shared" si="23"/>
        <v>-1.0383979094270497</v>
      </c>
      <c r="F98" s="1">
        <f t="shared" si="24"/>
        <v>2.846652325767992</v>
      </c>
      <c r="G98" s="1">
        <f t="shared" si="30"/>
        <v>-3.6943005878378936</v>
      </c>
      <c r="H98" s="1">
        <f t="shared" si="31"/>
        <v>-2.646728070378707</v>
      </c>
      <c r="I98" s="1">
        <f t="shared" si="30"/>
        <v>4.336853152711282</v>
      </c>
      <c r="J98" s="1">
        <f t="shared" si="31"/>
        <v>-1.0837456237264598</v>
      </c>
      <c r="K98" s="1">
        <f t="shared" si="30"/>
        <v>-0.05427970318833664</v>
      </c>
      <c r="L98" s="1">
        <f t="shared" si="25"/>
        <v>-5.76199836956127</v>
      </c>
      <c r="M98" s="1">
        <f t="shared" si="30"/>
        <v>5.717803107380377</v>
      </c>
      <c r="N98" s="1">
        <f t="shared" si="26"/>
        <v>-12.70492354029741</v>
      </c>
      <c r="O98" s="1">
        <f t="shared" si="30"/>
        <v>4.089048964134798</v>
      </c>
      <c r="P98" s="1">
        <f t="shared" si="27"/>
        <v>-8.27506855188468</v>
      </c>
      <c r="Q98" s="1" t="e">
        <f t="shared" si="28"/>
        <v>#DIV/0!</v>
      </c>
      <c r="R98" s="1" t="e">
        <f t="shared" si="29"/>
        <v>#DIV/0!</v>
      </c>
    </row>
    <row r="99" spans="2:18" ht="12.75">
      <c r="B99">
        <f t="shared" si="32"/>
        <v>4.817108735504331</v>
      </c>
      <c r="C99">
        <f t="shared" si="21"/>
        <v>1.4361877739808226</v>
      </c>
      <c r="D99">
        <f t="shared" si="22"/>
        <v>-5.379346119917265</v>
      </c>
      <c r="E99" s="1">
        <f t="shared" si="23"/>
        <v>-1.0826398351056217</v>
      </c>
      <c r="F99" s="1">
        <f t="shared" si="24"/>
        <v>2.915444227736238</v>
      </c>
      <c r="G99" s="1">
        <f t="shared" si="30"/>
        <v>-3.772196465450604</v>
      </c>
      <c r="H99" s="1">
        <f t="shared" si="31"/>
        <v>-2.9659964393956826</v>
      </c>
      <c r="I99" s="1">
        <f t="shared" si="30"/>
        <v>4.173314438893546</v>
      </c>
      <c r="J99" s="1">
        <f t="shared" si="31"/>
        <v>-0.8168531497582814</v>
      </c>
      <c r="K99" s="1">
        <f t="shared" si="30"/>
        <v>0.08637279801900066</v>
      </c>
      <c r="L99" s="1">
        <f t="shared" si="25"/>
        <v>-5.782418635218612</v>
      </c>
      <c r="M99" s="1">
        <f t="shared" si="30"/>
        <v>5.933853355563295</v>
      </c>
      <c r="N99" s="1">
        <f t="shared" si="26"/>
        <v>-12.790797777122796</v>
      </c>
      <c r="O99" s="1">
        <f t="shared" si="30"/>
        <v>3.9581762559943425</v>
      </c>
      <c r="P99" s="1">
        <f t="shared" si="27"/>
        <v>-8.175522725697688</v>
      </c>
      <c r="Q99" s="1" t="e">
        <f t="shared" si="28"/>
        <v>#DIV/0!</v>
      </c>
      <c r="R99" s="1" t="e">
        <f t="shared" si="29"/>
        <v>#DIV/0!</v>
      </c>
    </row>
    <row r="100" spans="2:18" ht="12.75">
      <c r="B100">
        <f t="shared" si="32"/>
        <v>4.869468613064161</v>
      </c>
      <c r="C100">
        <f t="shared" si="21"/>
        <v>1.5263920425338382</v>
      </c>
      <c r="D100">
        <f t="shared" si="22"/>
        <v>-5.117113049195963</v>
      </c>
      <c r="E100" s="1">
        <f t="shared" si="23"/>
        <v>-1.1723808149903077</v>
      </c>
      <c r="F100" s="1">
        <f t="shared" si="24"/>
        <v>3.0167236708070986</v>
      </c>
      <c r="G100" s="1">
        <f t="shared" si="30"/>
        <v>-3.809878310907578</v>
      </c>
      <c r="H100" s="1">
        <f t="shared" si="31"/>
        <v>-3.3118972300926135</v>
      </c>
      <c r="I100" s="1">
        <f t="shared" si="30"/>
        <v>3.98382567670009</v>
      </c>
      <c r="J100" s="1">
        <f t="shared" si="31"/>
        <v>-0.5698758191194089</v>
      </c>
      <c r="K100" s="1">
        <f t="shared" si="30"/>
        <v>0.22412908297348955</v>
      </c>
      <c r="L100" s="1">
        <f t="shared" si="25"/>
        <v>-5.791474693614808</v>
      </c>
      <c r="M100" s="1">
        <f t="shared" si="30"/>
        <v>6.099993910592769</v>
      </c>
      <c r="N100" s="1">
        <f t="shared" si="26"/>
        <v>-12.872370571986199</v>
      </c>
      <c r="O100" s="1">
        <f t="shared" si="30"/>
        <v>3.8224164110587773</v>
      </c>
      <c r="P100" s="1">
        <f t="shared" si="27"/>
        <v>-8.06653837013985</v>
      </c>
      <c r="Q100" s="1" t="e">
        <f t="shared" si="28"/>
        <v>#DIV/0!</v>
      </c>
      <c r="R100" s="1" t="e">
        <f t="shared" si="29"/>
        <v>#DIV/0!</v>
      </c>
    </row>
    <row r="101" spans="2:18" ht="12.75">
      <c r="B101">
        <f t="shared" si="32"/>
        <v>4.92182849062399</v>
      </c>
      <c r="C101">
        <f t="shared" si="21"/>
        <v>1.556487139281502</v>
      </c>
      <c r="D101">
        <f t="shared" si="22"/>
        <v>-4.917829088107741</v>
      </c>
      <c r="E101" s="1">
        <f t="shared" si="23"/>
        <v>-1.3168611048794459</v>
      </c>
      <c r="F101" s="1">
        <f t="shared" si="24"/>
        <v>3.136015909202021</v>
      </c>
      <c r="G101" s="1">
        <f t="shared" si="30"/>
        <v>-3.801738148987462</v>
      </c>
      <c r="H101" s="1">
        <f t="shared" si="31"/>
        <v>-3.6769221160949104</v>
      </c>
      <c r="I101" s="1">
        <f t="shared" si="30"/>
        <v>3.771334265889637</v>
      </c>
      <c r="J101" s="1">
        <f t="shared" si="31"/>
        <v>-0.3459186037386903</v>
      </c>
      <c r="K101" s="1">
        <f t="shared" si="30"/>
        <v>0.35800352383019607</v>
      </c>
      <c r="L101" s="1">
        <f t="shared" si="25"/>
        <v>-5.789749770166468</v>
      </c>
      <c r="M101" s="1">
        <f t="shared" si="30"/>
        <v>6.215769392755749</v>
      </c>
      <c r="N101" s="1">
        <f t="shared" si="26"/>
        <v>-12.940854559175193</v>
      </c>
      <c r="O101" s="1">
        <f t="shared" si="30"/>
        <v>3.682998174354119</v>
      </c>
      <c r="P101" s="1">
        <f t="shared" si="27"/>
        <v>-7.94848914975677</v>
      </c>
      <c r="Q101" s="1" t="e">
        <f t="shared" si="28"/>
        <v>#DIV/0!</v>
      </c>
      <c r="R101" s="1" t="e">
        <f t="shared" si="29"/>
        <v>#DIV/0!</v>
      </c>
    </row>
    <row r="102" spans="2:18" ht="12.75">
      <c r="B102">
        <f t="shared" si="32"/>
        <v>4.974188368183819</v>
      </c>
      <c r="C102">
        <f t="shared" si="21"/>
        <v>1.5529142706151287</v>
      </c>
      <c r="D102">
        <f t="shared" si="22"/>
        <v>-4.79555495773444</v>
      </c>
      <c r="E102" s="1">
        <f t="shared" si="23"/>
        <v>-1.5211731967567983</v>
      </c>
      <c r="F102" s="1">
        <f t="shared" si="24"/>
        <v>3.2568253644537535</v>
      </c>
      <c r="G102" s="1">
        <f t="shared" si="30"/>
        <v>-3.743777839963166</v>
      </c>
      <c r="H102" s="1">
        <f t="shared" si="31"/>
        <v>-4.052509220315249</v>
      </c>
      <c r="I102" s="1">
        <f t="shared" si="30"/>
        <v>3.5392005885464446</v>
      </c>
      <c r="J102" s="1">
        <f t="shared" si="31"/>
        <v>-0.1476136593298243</v>
      </c>
      <c r="K102" s="1">
        <f t="shared" si="30"/>
        <v>0.48708802182138133</v>
      </c>
      <c r="L102" s="1">
        <f t="shared" si="25"/>
        <v>-5.777916867529377</v>
      </c>
      <c r="M102" s="1">
        <f t="shared" si="30"/>
        <v>6.282642979555808</v>
      </c>
      <c r="N102" s="1">
        <f t="shared" si="26"/>
        <v>-12.987685387636867</v>
      </c>
      <c r="O102" s="1">
        <f t="shared" si="30"/>
        <v>3.5411477915678455</v>
      </c>
      <c r="P102" s="1">
        <f t="shared" si="27"/>
        <v>-7.821862707617112</v>
      </c>
      <c r="Q102" s="1" t="e">
        <f t="shared" si="28"/>
        <v>#DIV/0!</v>
      </c>
      <c r="R102" s="1" t="e">
        <f t="shared" si="29"/>
        <v>#DIV/0!</v>
      </c>
    </row>
    <row r="103" spans="2:18" ht="12.75">
      <c r="B103">
        <f t="shared" si="32"/>
        <v>5.026548245743649</v>
      </c>
      <c r="C103">
        <f aca="true" t="shared" si="33" ref="C103:C127">(C$4-C$5)*COS($B103)+C$5*COS((C$4-C$5)*$B103/C$5)</f>
        <v>1.5450849718747355</v>
      </c>
      <c r="D103">
        <f aca="true" t="shared" si="34" ref="D103:D127">(C$4-C$5)*SIN($B103)-C$5*SIN((C$4-C$5)*$B103/C$5)</f>
        <v>-4.755282581475769</v>
      </c>
      <c r="E103" s="1">
        <f aca="true" t="shared" si="35" ref="E103:E127">COS($A$1*$B$8*($C$4-$E$4)/$E$4)*((E$4-E$5)*COS($B103)+E$5*COS((E$4-E$5)*($B103)/E$5))+SIN($A$1*$B$8*($C$4-$E$4)/$E$4)*((E$4-E$5)*SIN($B103)-E$5*SIN((E$4-E$5)*($B103)/E$5))+($C$4-$E$4)*COS($A$1*$B$8)</f>
        <v>-1.7858738282555546</v>
      </c>
      <c r="F103" s="1">
        <f aca="true" t="shared" si="36" ref="F103:F127">-SIN($A$1*$B$8*($C$4-$E$4)/$E$4)*((E$4-E$5)*COS($B103)+E$5*COS((E$4-E$5)*($B103)/E$5))+COS($A$1*$B$8*($C$4-$E$4)/$E$4)*((E$4-E$5)*SIN($B103)-E$5*SIN((E$4-E$5)*($B103)/E$5))+($C$4-$E$4)*SIN($A$1*$B$8)</f>
        <v>3.361782702469359</v>
      </c>
      <c r="G103" s="1">
        <f t="shared" si="30"/>
        <v>-3.6337957512409953</v>
      </c>
      <c r="H103" s="1">
        <f t="shared" si="31"/>
        <v>-4.429397050583127</v>
      </c>
      <c r="I103" s="1">
        <f t="shared" si="30"/>
        <v>3.291120395963655</v>
      </c>
      <c r="J103" s="1">
        <f t="shared" si="31"/>
        <v>0.022936586520963864</v>
      </c>
      <c r="K103" s="1">
        <f t="shared" si="30"/>
        <v>0.6105604253349229</v>
      </c>
      <c r="L103" s="1">
        <f aca="true" t="shared" si="37" ref="L103:L134">-SIN($A$1*$B$8*($C$4-K$4)/K$4)*((K$4-K$5)*COS($B103)+K$5*COS((K$4-K$5)*($B103)/K$5))+COS($A$1*$B$8*($C$4-K$4)/K$4)*((K$4-K$5)*SIN($B103)-K$5*SIN((K$4-K$5)*($B103)/K$5))+($C$4-K$4)*SIN($A$1*$B$8)</f>
        <v>-5.756729599186873</v>
      </c>
      <c r="M103" s="1">
        <f t="shared" si="30"/>
        <v>6.303914578412167</v>
      </c>
      <c r="N103" s="1">
        <f aca="true" t="shared" si="38" ref="N103:N134">-SIN($A$1*$B$8*($C$4-M$4)/M$4)*((M$4-M$5)*COS($B103)+M$5*COS((M$4-M$5)*($B103)/M$5))+COS($A$1*$B$8*($C$4-M$4)/M$4)*((M$4-M$5)*SIN($B103)-M$5*SIN((M$4-M$5)*($B103)/M$5))+($C$4-M$4)*SIN($A$1*$B$8)</f>
        <v>-13.004911294684982</v>
      </c>
      <c r="O103" s="1">
        <f aca="true" t="shared" si="39" ref="O103:Q127">COS($A$1*$B$8*($C$4-O$4)/O$4)*((O$4-O$5)*COS($B103)+O$5*COS((O$4-O$5)*($B103)/O$5))+SIN($A$1*$B$8*($C$4-O$4)/O$4)*((O$4-O$5)*SIN($B103)-O$5*SIN((O$4-O$5)*($B103)/O$5))+($C$4-O$4)*COS($A$1*$B$8)</f>
        <v>3.3980763997489936</v>
      </c>
      <c r="P103" s="1">
        <f aca="true" t="shared" si="40" ref="P103:P134">-SIN($A$1*$B$8*($C$4-O$4)/O$4)*((O$4-O$5)*COS($B103)+O$5*COS((O$4-O$5)*($B103)/O$5))+COS($A$1*$B$8*($C$4-O$4)/O$4)*((O$4-O$5)*SIN($B103)-O$5*SIN((O$4-O$5)*($B103)/O$5))+($C$4-O$4)*SIN($A$1*$B$8)</f>
        <v>-7.687257531039991</v>
      </c>
      <c r="Q103" s="1" t="e">
        <f t="shared" si="39"/>
        <v>#DIV/0!</v>
      </c>
      <c r="R103" s="1" t="e">
        <f aca="true" t="shared" si="41" ref="R103:R134">-SIN($A$1*$B$8*($C$4-Q$4)/Q$4)*((Q$4-Q$5)*COS($B103)+Q$5*COS((Q$4-Q$5)*($B103)/Q$5))+COS($A$1*$B$8*($C$4-Q$4)/Q$4)*((Q$4-Q$5)*SIN($B103)-Q$5*SIN((Q$4-Q$5)*($B103)/Q$5))+($C$4-Q$4)*SIN($A$1*$B$8)</f>
        <v>#DIV/0!</v>
      </c>
    </row>
    <row r="104" spans="2:18" ht="12.75">
      <c r="B104">
        <f t="shared" si="32"/>
        <v>5.078908123303478</v>
      </c>
      <c r="C104">
        <f t="shared" si="33"/>
        <v>1.5624224449793125</v>
      </c>
      <c r="D104">
        <f t="shared" si="34"/>
        <v>-4.792465564608235</v>
      </c>
      <c r="E104" s="1">
        <f t="shared" si="35"/>
        <v>-2.1069063524977185</v>
      </c>
      <c r="F104" s="1">
        <f t="shared" si="36"/>
        <v>3.4338535670978105</v>
      </c>
      <c r="G104" s="1">
        <f t="shared" si="30"/>
        <v>-3.471495956962119</v>
      </c>
      <c r="H104" s="1">
        <f t="shared" si="31"/>
        <v>-4.798009664139691</v>
      </c>
      <c r="I104" s="1">
        <f t="shared" si="30"/>
        <v>3.031039344072372</v>
      </c>
      <c r="J104" s="1">
        <f t="shared" si="31"/>
        <v>0.16420358194713636</v>
      </c>
      <c r="K104" s="1">
        <f t="shared" si="30"/>
        <v>0.7276919146055183</v>
      </c>
      <c r="L104" s="1">
        <f t="shared" si="37"/>
        <v>-5.727012222445177</v>
      </c>
      <c r="M104" s="1">
        <f t="shared" si="30"/>
        <v>6.284559549145568</v>
      </c>
      <c r="N104" s="1">
        <f t="shared" si="38"/>
        <v>-12.985556821465003</v>
      </c>
      <c r="O104" s="1">
        <f t="shared" si="39"/>
        <v>3.2549676979912388</v>
      </c>
      <c r="P104" s="1">
        <f t="shared" si="40"/>
        <v>-7.545378556648927</v>
      </c>
      <c r="Q104" s="1" t="e">
        <f t="shared" si="39"/>
        <v>#DIV/0!</v>
      </c>
      <c r="R104" s="1" t="e">
        <f t="shared" si="41"/>
        <v>#DIV/0!</v>
      </c>
    </row>
    <row r="105" spans="2:18" ht="12.75">
      <c r="B105">
        <f aca="true" t="shared" si="42" ref="B105:B127">B104+B104-B103</f>
        <v>5.131268000863307</v>
      </c>
      <c r="C105">
        <f t="shared" si="33"/>
        <v>1.6314028640798126</v>
      </c>
      <c r="D105">
        <f t="shared" si="34"/>
        <v>-4.893487493563078</v>
      </c>
      <c r="E105" s="1">
        <f t="shared" si="35"/>
        <v>-2.4758388674619596</v>
      </c>
      <c r="F105" s="1">
        <f t="shared" si="36"/>
        <v>3.457526528368338</v>
      </c>
      <c r="G105" s="1">
        <f t="shared" si="30"/>
        <v>-3.2585151574488282</v>
      </c>
      <c r="H105" s="1">
        <f t="shared" si="31"/>
        <v>-5.148856281203065</v>
      </c>
      <c r="I105" s="1">
        <f t="shared" si="30"/>
        <v>2.763061766661087</v>
      </c>
      <c r="J105" s="1">
        <f t="shared" si="31"/>
        <v>0.2752629679027483</v>
      </c>
      <c r="K105" s="1">
        <f t="shared" si="30"/>
        <v>0.8378532765589006</v>
      </c>
      <c r="L105" s="1">
        <f t="shared" si="37"/>
        <v>-5.689648984723945</v>
      </c>
      <c r="M105" s="1">
        <f t="shared" si="30"/>
        <v>6.230995071600814</v>
      </c>
      <c r="N105" s="1">
        <f t="shared" si="38"/>
        <v>-12.92394472970322</v>
      </c>
      <c r="O105" s="1">
        <f t="shared" si="39"/>
        <v>3.112966030604645</v>
      </c>
      <c r="P105" s="1">
        <f t="shared" si="40"/>
        <v>-7.397031556977842</v>
      </c>
      <c r="Q105" s="1" t="e">
        <f t="shared" si="39"/>
        <v>#DIV/0!</v>
      </c>
      <c r="R105" s="1" t="e">
        <f t="shared" si="41"/>
        <v>#DIV/0!</v>
      </c>
    </row>
    <row r="106" spans="2:18" ht="12.75">
      <c r="B106">
        <f t="shared" si="42"/>
        <v>5.183627878423136</v>
      </c>
      <c r="C106">
        <f t="shared" si="33"/>
        <v>1.7728864821420491</v>
      </c>
      <c r="D106">
        <f t="shared" si="34"/>
        <v>-5.037022150755193</v>
      </c>
      <c r="E106" s="1">
        <f t="shared" si="35"/>
        <v>-2.8804019818015743</v>
      </c>
      <c r="F106" s="1">
        <f t="shared" si="36"/>
        <v>3.419899214452051</v>
      </c>
      <c r="G106" s="1">
        <f t="shared" si="30"/>
        <v>-2.9983661036517937</v>
      </c>
      <c r="H106" s="1">
        <f t="shared" si="31"/>
        <v>-5.472927934380348</v>
      </c>
      <c r="I106" s="1">
        <f t="shared" si="30"/>
        <v>2.491355916442319</v>
      </c>
      <c r="J106" s="1">
        <f t="shared" si="31"/>
        <v>0.35581033833053866</v>
      </c>
      <c r="K106" s="1">
        <f t="shared" si="30"/>
        <v>0.9405200057482624</v>
      </c>
      <c r="L106" s="1">
        <f t="shared" si="37"/>
        <v>-5.645572904314795</v>
      </c>
      <c r="M106" s="1">
        <f t="shared" si="30"/>
        <v>6.15078441362469</v>
      </c>
      <c r="N106" s="1">
        <f t="shared" si="38"/>
        <v>-12.81596200368466</v>
      </c>
      <c r="O106" s="1">
        <f t="shared" si="39"/>
        <v>2.9731650104558094</v>
      </c>
      <c r="P106" s="1">
        <f t="shared" si="40"/>
        <v>-7.243116364347172</v>
      </c>
      <c r="Q106" s="1" t="e">
        <f t="shared" si="39"/>
        <v>#DIV/0!</v>
      </c>
      <c r="R106" s="1" t="e">
        <f t="shared" si="41"/>
        <v>#DIV/0!</v>
      </c>
    </row>
    <row r="107" spans="2:18" ht="12.75">
      <c r="B107">
        <f t="shared" si="42"/>
        <v>5.235987755982966</v>
      </c>
      <c r="C107">
        <f t="shared" si="33"/>
        <v>1.9999999999998805</v>
      </c>
      <c r="D107">
        <f t="shared" si="34"/>
        <v>-5.196152422706565</v>
      </c>
      <c r="E107" s="1">
        <f t="shared" si="35"/>
        <v>-3.30528967027605</v>
      </c>
      <c r="F107" s="1">
        <f t="shared" si="36"/>
        <v>3.3115885296145686</v>
      </c>
      <c r="G107" s="1">
        <f t="shared" si="30"/>
        <v>-2.6962999582277942</v>
      </c>
      <c r="H107" s="1">
        <f t="shared" si="31"/>
        <v>-5.7620738681729105</v>
      </c>
      <c r="I107" s="1">
        <f t="shared" si="30"/>
        <v>2.2200579899687467</v>
      </c>
      <c r="J107" s="1">
        <f t="shared" si="31"/>
        <v>0.40616207451777253</v>
      </c>
      <c r="K107" s="1">
        <f t="shared" si="30"/>
        <v>1.0352761804100457</v>
      </c>
      <c r="L107" s="1">
        <f t="shared" si="37"/>
        <v>-5.595754112725174</v>
      </c>
      <c r="M107" s="1">
        <f t="shared" si="30"/>
        <v>6.052292066162996</v>
      </c>
      <c r="N107" s="1">
        <f t="shared" si="38"/>
        <v>-12.65925826289077</v>
      </c>
      <c r="O107" s="1">
        <f t="shared" si="39"/>
        <v>2.8365968039391998</v>
      </c>
      <c r="P107" s="1">
        <f t="shared" si="40"/>
        <v>-7.0846190006260805</v>
      </c>
      <c r="Q107" s="1" t="e">
        <f t="shared" si="39"/>
        <v>#DIV/0!</v>
      </c>
      <c r="R107" s="1" t="e">
        <f t="shared" si="41"/>
        <v>#DIV/0!</v>
      </c>
    </row>
    <row r="108" spans="2:18" ht="12.75">
      <c r="B108">
        <f t="shared" si="42"/>
        <v>5.288347633542795</v>
      </c>
      <c r="C108">
        <f t="shared" si="33"/>
        <v>2.3167776937948465</v>
      </c>
      <c r="D108">
        <f t="shared" si="34"/>
        <v>-5.341040402047434</v>
      </c>
      <c r="E108" s="1">
        <f t="shared" si="35"/>
        <v>-3.733168738531158</v>
      </c>
      <c r="F108" s="1">
        <f t="shared" si="36"/>
        <v>3.127402843498804</v>
      </c>
      <c r="G108" s="1">
        <f t="shared" si="30"/>
        <v>-2.3590935651891987</v>
      </c>
      <c r="H108" s="1">
        <f t="shared" si="31"/>
        <v>-6.009341285626137</v>
      </c>
      <c r="I108" s="1">
        <f t="shared" si="30"/>
        <v>1.953177281366225</v>
      </c>
      <c r="J108" s="1">
        <f t="shared" si="31"/>
        <v>0.42724125135293267</v>
      </c>
      <c r="K108" s="1">
        <f t="shared" si="30"/>
        <v>1.1218170762992279</v>
      </c>
      <c r="L108" s="1">
        <f t="shared" si="37"/>
        <v>-5.541187890265381</v>
      </c>
      <c r="M108" s="1">
        <f t="shared" si="30"/>
        <v>5.944304856960958</v>
      </c>
      <c r="N108" s="1">
        <f t="shared" si="38"/>
        <v>-12.453367862582786</v>
      </c>
      <c r="O108" s="1">
        <f t="shared" si="39"/>
        <v>2.704222191503521</v>
      </c>
      <c r="P108" s="1">
        <f t="shared" si="40"/>
        <v>-6.922602793658372</v>
      </c>
      <c r="Q108" s="1" t="e">
        <f t="shared" si="39"/>
        <v>#DIV/0!</v>
      </c>
      <c r="R108" s="1" t="e">
        <f t="shared" si="41"/>
        <v>#DIV/0!</v>
      </c>
    </row>
    <row r="109" spans="2:18" ht="12.75">
      <c r="B109">
        <f t="shared" si="42"/>
        <v>5.340707511102624</v>
      </c>
      <c r="C109">
        <f t="shared" si="33"/>
        <v>2.7176945193796875</v>
      </c>
      <c r="D109">
        <f t="shared" si="34"/>
        <v>-5.441887218542124</v>
      </c>
      <c r="E109" s="1">
        <f t="shared" si="35"/>
        <v>-4.145828196008853</v>
      </c>
      <c r="F109" s="1">
        <f t="shared" si="36"/>
        <v>2.8667302533923413</v>
      </c>
      <c r="G109" s="1">
        <f t="shared" si="30"/>
        <v>-1.9947708794951162</v>
      </c>
      <c r="H109" s="1">
        <f t="shared" si="31"/>
        <v>-6.2092636387365445</v>
      </c>
      <c r="I109" s="1">
        <f t="shared" si="30"/>
        <v>1.6945047811253369</v>
      </c>
      <c r="J109" s="1">
        <f t="shared" si="31"/>
        <v>0.42054897979511363</v>
      </c>
      <c r="K109" s="1">
        <f t="shared" si="30"/>
        <v>1.1999504949922561</v>
      </c>
      <c r="L109" s="1">
        <f t="shared" si="37"/>
        <v>-5.482882529623744</v>
      </c>
      <c r="M109" s="1">
        <f t="shared" si="30"/>
        <v>5.83563563851985</v>
      </c>
      <c r="N109" s="1">
        <f t="shared" si="38"/>
        <v>-12.199750292836619</v>
      </c>
      <c r="O109" s="1">
        <f t="shared" si="39"/>
        <v>2.5769215088792885</v>
      </c>
      <c r="P109" s="1">
        <f t="shared" si="40"/>
        <v>-6.758198572421214</v>
      </c>
      <c r="Q109" s="1" t="e">
        <f t="shared" si="39"/>
        <v>#DIV/0!</v>
      </c>
      <c r="R109" s="1" t="e">
        <f t="shared" si="41"/>
        <v>#DIV/0!</v>
      </c>
    </row>
    <row r="110" spans="2:18" ht="12.75">
      <c r="B110">
        <f t="shared" si="42"/>
        <v>5.393067388662454</v>
      </c>
      <c r="C110">
        <f t="shared" si="33"/>
        <v>3.1881370940063185</v>
      </c>
      <c r="D110">
        <f t="shared" si="34"/>
        <v>-5.471892763116781</v>
      </c>
      <c r="E110" s="1">
        <f t="shared" si="35"/>
        <v>-4.525390296436779</v>
      </c>
      <c r="F110" s="1">
        <f t="shared" si="36"/>
        <v>2.5336163655917083</v>
      </c>
      <c r="G110" s="1">
        <f t="shared" si="30"/>
        <v>-1.612270683179482</v>
      </c>
      <c r="H110" s="1">
        <f t="shared" si="31"/>
        <v>-6.358084905646354</v>
      </c>
      <c r="I110" s="1">
        <f t="shared" si="30"/>
        <v>1.4475274504864633</v>
      </c>
      <c r="J110" s="1">
        <f t="shared" si="31"/>
        <v>0.38812190744889463</v>
      </c>
      <c r="K110" s="1">
        <f t="shared" si="30"/>
        <v>1.2695967976146072</v>
      </c>
      <c r="L110" s="1">
        <f t="shared" si="37"/>
        <v>-5.421847163775759</v>
      </c>
      <c r="M110" s="1">
        <f t="shared" si="30"/>
        <v>5.734726904721576</v>
      </c>
      <c r="N110" s="1">
        <f t="shared" si="38"/>
        <v>-11.90174705544699</v>
      </c>
      <c r="O110" s="1">
        <f t="shared" si="39"/>
        <v>2.4554865642344472</v>
      </c>
      <c r="P110" s="1">
        <f t="shared" si="40"/>
        <v>-6.592594043282995</v>
      </c>
      <c r="Q110" s="1" t="e">
        <f t="shared" si="39"/>
        <v>#DIV/0!</v>
      </c>
      <c r="R110" s="1" t="e">
        <f t="shared" si="41"/>
        <v>#DIV/0!</v>
      </c>
    </row>
    <row r="111" spans="2:18" ht="12.75">
      <c r="B111">
        <f t="shared" si="42"/>
        <v>5.445427266222283</v>
      </c>
      <c r="C111">
        <f t="shared" si="33"/>
        <v>3.7057666437779453</v>
      </c>
      <c r="D111">
        <f t="shared" si="34"/>
        <v>-5.409925469159575</v>
      </c>
      <c r="E111" s="1">
        <f t="shared" si="35"/>
        <v>-4.855500797740298</v>
      </c>
      <c r="F111" s="1">
        <f t="shared" si="36"/>
        <v>2.1365261962959803</v>
      </c>
      <c r="G111" s="1">
        <f t="shared" si="30"/>
        <v>-1.221075059978644</v>
      </c>
      <c r="H111" s="1">
        <f t="shared" si="31"/>
        <v>-6.4539100927553825</v>
      </c>
      <c r="I111" s="1">
        <f t="shared" si="30"/>
        <v>1.2153502613784577</v>
      </c>
      <c r="J111" s="1">
        <f t="shared" si="31"/>
        <v>0.3324769388983575</v>
      </c>
      <c r="K111" s="1">
        <f t="shared" si="30"/>
        <v>1.330787649302763</v>
      </c>
      <c r="L111" s="1">
        <f t="shared" si="37"/>
        <v>-5.35907969467081</v>
      </c>
      <c r="M111" s="1">
        <f t="shared" si="30"/>
        <v>5.649271690728455</v>
      </c>
      <c r="N111" s="1">
        <f t="shared" si="38"/>
        <v>-11.56445684674951</v>
      </c>
      <c r="O111" s="1">
        <f t="shared" si="39"/>
        <v>2.3406136155332162</v>
      </c>
      <c r="P111" s="1">
        <f t="shared" si="40"/>
        <v>-6.427022458916183</v>
      </c>
      <c r="Q111" s="1" t="e">
        <f t="shared" si="39"/>
        <v>#DIV/0!</v>
      </c>
      <c r="R111" s="1" t="e">
        <f t="shared" si="41"/>
        <v>#DIV/0!</v>
      </c>
    </row>
    <row r="112" spans="2:18" ht="12.75">
      <c r="B112">
        <f t="shared" si="42"/>
        <v>5.497787143782112</v>
      </c>
      <c r="C112">
        <f t="shared" si="33"/>
        <v>4.242640687119019</v>
      </c>
      <c r="D112">
        <f t="shared" si="34"/>
        <v>-5.242640687119396</v>
      </c>
      <c r="E112" s="1">
        <f t="shared" si="35"/>
        <v>-5.122417404093496</v>
      </c>
      <c r="F112" s="1">
        <f t="shared" si="36"/>
        <v>1.6878063150251708</v>
      </c>
      <c r="G112" s="1">
        <f t="shared" si="30"/>
        <v>-0.830814813432277</v>
      </c>
      <c r="H112" s="1">
        <f t="shared" si="31"/>
        <v>-6.4967754215106375</v>
      </c>
      <c r="I112" s="1">
        <f t="shared" si="30"/>
        <v>1.0006278998916414</v>
      </c>
      <c r="J112" s="1">
        <f t="shared" si="31"/>
        <v>0.2565445510317872</v>
      </c>
      <c r="K112" s="1">
        <f t="shared" si="30"/>
        <v>1.3836634939894574</v>
      </c>
      <c r="L112" s="1">
        <f t="shared" si="37"/>
        <v>-5.29555495773444</v>
      </c>
      <c r="M112" s="1">
        <f t="shared" si="30"/>
        <v>5.585868352397059</v>
      </c>
      <c r="N112" s="1">
        <f t="shared" si="38"/>
        <v>-11.194534443300963</v>
      </c>
      <c r="O112" s="1">
        <f t="shared" si="39"/>
        <v>2.232897480510101</v>
      </c>
      <c r="P112" s="1">
        <f t="shared" si="40"/>
        <v>-6.262750699401575</v>
      </c>
      <c r="Q112" s="1" t="e">
        <f t="shared" si="39"/>
        <v>#DIV/0!</v>
      </c>
      <c r="R112" s="1" t="e">
        <f t="shared" si="41"/>
        <v>#DIV/0!</v>
      </c>
    </row>
    <row r="113" spans="2:18" ht="12.75">
      <c r="B113">
        <f t="shared" si="42"/>
        <v>5.5501470213419415</v>
      </c>
      <c r="C113">
        <f t="shared" si="33"/>
        <v>4.767885947239053</v>
      </c>
      <c r="D113">
        <f t="shared" si="34"/>
        <v>-4.965840154448472</v>
      </c>
      <c r="E113" s="1">
        <f t="shared" si="35"/>
        <v>-5.315922286045124</v>
      </c>
      <c r="F113" s="1">
        <f t="shared" si="36"/>
        <v>1.202883777648646</v>
      </c>
      <c r="G113" s="1">
        <f t="shared" si="30"/>
        <v>-0.4508690192255884</v>
      </c>
      <c r="H113" s="1">
        <f t="shared" si="31"/>
        <v>-6.48863516700173</v>
      </c>
      <c r="I113" s="1">
        <f t="shared" si="30"/>
        <v>0.8055077926112872</v>
      </c>
      <c r="J113" s="1">
        <f t="shared" si="31"/>
        <v>0.16359235826528762</v>
      </c>
      <c r="K113" s="1">
        <f t="shared" si="30"/>
        <v>1.4284697931494923</v>
      </c>
      <c r="L113" s="1">
        <f t="shared" si="37"/>
        <v>-5.232213254331443</v>
      </c>
      <c r="M113" s="1">
        <f t="shared" si="30"/>
        <v>5.549724337665278</v>
      </c>
      <c r="N113" s="1">
        <f t="shared" si="38"/>
        <v>-10.79992202053688</v>
      </c>
      <c r="O113" s="1">
        <f t="shared" si="39"/>
        <v>2.1328268390268</v>
      </c>
      <c r="P113" s="1">
        <f t="shared" si="40"/>
        <v>-6.101066891743902</v>
      </c>
      <c r="Q113" s="1" t="e">
        <f t="shared" si="39"/>
        <v>#DIV/0!</v>
      </c>
      <c r="R113" s="1" t="e">
        <f t="shared" si="41"/>
        <v>#DIV/0!</v>
      </c>
    </row>
    <row r="114" spans="2:18" ht="12.75">
      <c r="B114">
        <f t="shared" si="42"/>
        <v>5.602506898901771</v>
      </c>
      <c r="C114">
        <f t="shared" si="33"/>
        <v>5.250661021034061</v>
      </c>
      <c r="D114">
        <f t="shared" si="34"/>
        <v>-4.584939340674197</v>
      </c>
      <c r="E114" s="1">
        <f t="shared" si="35"/>
        <v>-5.429996557748466</v>
      </c>
      <c r="F114" s="1">
        <f t="shared" si="36"/>
        <v>0.6992563298685135</v>
      </c>
      <c r="G114" s="1">
        <f t="shared" si="30"/>
        <v>-0.08997615716476637</v>
      </c>
      <c r="H114" s="1">
        <f t="shared" si="31"/>
        <v>-6.433265755314096</v>
      </c>
      <c r="I114" s="1">
        <f t="shared" si="30"/>
        <v>0.6315858356862818</v>
      </c>
      <c r="J114" s="1">
        <f t="shared" si="31"/>
        <v>0.057140821465278435</v>
      </c>
      <c r="K114" s="1">
        <f t="shared" si="30"/>
        <v>1.4655520758069993</v>
      </c>
      <c r="L114" s="1">
        <f t="shared" si="37"/>
        <v>-5.169949379987722</v>
      </c>
      <c r="M114" s="1">
        <f t="shared" si="30"/>
        <v>5.544421918037472</v>
      </c>
      <c r="N114" s="1">
        <f t="shared" si="38"/>
        <v>-10.389524586319482</v>
      </c>
      <c r="O114" s="1">
        <f t="shared" si="39"/>
        <v>2.0407807742937902</v>
      </c>
      <c r="P114" s="1">
        <f t="shared" si="40"/>
        <v>-5.943267699331336</v>
      </c>
      <c r="Q114" s="1" t="e">
        <f t="shared" si="39"/>
        <v>#DIV/0!</v>
      </c>
      <c r="R114" s="1" t="e">
        <f t="shared" si="41"/>
        <v>#DIV/0!</v>
      </c>
    </row>
    <row r="115" spans="2:18" ht="12.75">
      <c r="B115">
        <f t="shared" si="42"/>
        <v>5.6548667764616</v>
      </c>
      <c r="C115">
        <f t="shared" si="33"/>
        <v>5.663118960624438</v>
      </c>
      <c r="D115">
        <f t="shared" si="34"/>
        <v>-4.11449676604758</v>
      </c>
      <c r="E115" s="1">
        <f t="shared" si="35"/>
        <v>-5.463210806678523</v>
      </c>
      <c r="F115" s="1">
        <f t="shared" si="36"/>
        <v>0.19534258328588816</v>
      </c>
      <c r="G115" s="1">
        <f t="shared" si="30"/>
        <v>0.24412623949191992</v>
      </c>
      <c r="H115" s="1">
        <f t="shared" si="31"/>
        <v>-6.336091339802222</v>
      </c>
      <c r="I115" s="1">
        <f t="shared" si="30"/>
        <v>0.4798758931422198</v>
      </c>
      <c r="J115" s="1">
        <f t="shared" si="31"/>
        <v>-0.0591268134019578</v>
      </c>
      <c r="K115" s="1">
        <f t="shared" si="30"/>
        <v>1.4953498602336213</v>
      </c>
      <c r="L115" s="1">
        <f t="shared" si="37"/>
        <v>-5.109602270415456</v>
      </c>
      <c r="M115" s="1">
        <f t="shared" si="30"/>
        <v>5.571756137129997</v>
      </c>
      <c r="N115" s="1">
        <f t="shared" si="38"/>
        <v>-9.97284365269387</v>
      </c>
      <c r="O115" s="1">
        <f t="shared" si="39"/>
        <v>1.9570265856567932</v>
      </c>
      <c r="P115" s="1">
        <f t="shared" si="40"/>
        <v>-5.790645416754227</v>
      </c>
      <c r="Q115" s="1" t="e">
        <f t="shared" si="39"/>
        <v>#DIV/0!</v>
      </c>
      <c r="R115" s="1" t="e">
        <f t="shared" si="41"/>
        <v>#DIV/0!</v>
      </c>
    </row>
    <row r="116" spans="2:18" ht="12.75">
      <c r="B116">
        <f t="shared" si="42"/>
        <v>5.707226654021429</v>
      </c>
      <c r="C116">
        <f t="shared" si="33"/>
        <v>5.983079923967553</v>
      </c>
      <c r="D116">
        <f t="shared" si="34"/>
        <v>-3.576851204465414</v>
      </c>
      <c r="E116" s="1">
        <f t="shared" si="35"/>
        <v>-5.418805115733841</v>
      </c>
      <c r="F116" s="1">
        <f t="shared" si="36"/>
        <v>-0.2907295941634518</v>
      </c>
      <c r="G116" s="1">
        <f t="shared" si="30"/>
        <v>0.545017727396218</v>
      </c>
      <c r="H116" s="1">
        <f t="shared" si="31"/>
        <v>-6.203938505135069</v>
      </c>
      <c r="I116" s="1">
        <f t="shared" si="30"/>
        <v>0.35079379138638667</v>
      </c>
      <c r="J116" s="1">
        <f t="shared" si="31"/>
        <v>-0.18145812003118023</v>
      </c>
      <c r="K116" s="1">
        <f t="shared" si="30"/>
        <v>1.5183895202166586</v>
      </c>
      <c r="L116" s="1">
        <f t="shared" si="37"/>
        <v>-5.051945380290503</v>
      </c>
      <c r="M116" s="1">
        <f t="shared" si="30"/>
        <v>5.6316520737483025</v>
      </c>
      <c r="N116" s="1">
        <f t="shared" si="38"/>
        <v>-9.559585093487739</v>
      </c>
      <c r="O116" s="1">
        <f t="shared" si="39"/>
        <v>1.8817188915227567</v>
      </c>
      <c r="P116" s="1">
        <f t="shared" si="40"/>
        <v>-5.644475007808076</v>
      </c>
      <c r="Q116" s="1" t="e">
        <f t="shared" si="39"/>
        <v>#DIV/0!</v>
      </c>
      <c r="R116" s="1" t="e">
        <f t="shared" si="41"/>
        <v>#DIV/0!</v>
      </c>
    </row>
    <row r="117" spans="2:18" ht="12.75">
      <c r="B117">
        <f t="shared" si="42"/>
        <v>5.759586531581259</v>
      </c>
      <c r="C117">
        <f t="shared" si="33"/>
        <v>6.196152422706545</v>
      </c>
      <c r="D117">
        <f t="shared" si="34"/>
        <v>-3.000000000000326</v>
      </c>
      <c r="E117" s="1">
        <f t="shared" si="35"/>
        <v>-5.304453172013781</v>
      </c>
      <c r="F117" s="1">
        <f t="shared" si="36"/>
        <v>-0.742314023687169</v>
      </c>
      <c r="G117" s="1">
        <f t="shared" si="30"/>
        <v>0.8078531325493958</v>
      </c>
      <c r="H117" s="1">
        <f t="shared" si="31"/>
        <v>-6.044730842293994</v>
      </c>
      <c r="I117" s="1">
        <f t="shared" si="30"/>
        <v>0.24415617945647794</v>
      </c>
      <c r="J117" s="1">
        <f t="shared" si="31"/>
        <v>-0.30612632711079435</v>
      </c>
      <c r="K117" s="1">
        <f t="shared" si="30"/>
        <v>1.5352761804100759</v>
      </c>
      <c r="L117" s="1">
        <f t="shared" si="37"/>
        <v>-4.997677901371863</v>
      </c>
      <c r="M117" s="1">
        <f t="shared" si="30"/>
        <v>5.722165047240705</v>
      </c>
      <c r="N117" s="1">
        <f t="shared" si="38"/>
        <v>-9.159258262890905</v>
      </c>
      <c r="O117" s="1">
        <f t="shared" si="39"/>
        <v>1.8149000266856312</v>
      </c>
      <c r="P117" s="1">
        <f t="shared" si="40"/>
        <v>-5.506001225415135</v>
      </c>
      <c r="Q117" s="1" t="e">
        <f t="shared" si="39"/>
        <v>#DIV/0!</v>
      </c>
      <c r="R117" s="1" t="e">
        <f t="shared" si="41"/>
        <v>#DIV/0!</v>
      </c>
    </row>
    <row r="118" spans="2:18" ht="12.75">
      <c r="B118">
        <f t="shared" si="42"/>
        <v>5.811946409141088</v>
      </c>
      <c r="C118">
        <f t="shared" si="33"/>
        <v>6.297095661425334</v>
      </c>
      <c r="D118">
        <f t="shared" si="34"/>
        <v>-2.4149260040626563</v>
      </c>
      <c r="E118" s="1">
        <f t="shared" si="35"/>
        <v>-5.131726579214944</v>
      </c>
      <c r="F118" s="1">
        <f t="shared" si="36"/>
        <v>-1.1453354578656485</v>
      </c>
      <c r="G118" s="1">
        <f t="shared" si="30"/>
        <v>1.0295515436034361</v>
      </c>
      <c r="H118" s="1">
        <f t="shared" si="31"/>
        <v>-5.867136762441027</v>
      </c>
      <c r="I118" s="1">
        <f t="shared" si="30"/>
        <v>0.15919425813704302</v>
      </c>
      <c r="J118" s="1">
        <f t="shared" si="31"/>
        <v>-0.42952404238370345</v>
      </c>
      <c r="K118" s="1">
        <f t="shared" si="30"/>
        <v>1.5466847359717661</v>
      </c>
      <c r="L118" s="1">
        <f t="shared" si="37"/>
        <v>-4.947416917022846</v>
      </c>
      <c r="M118" s="1">
        <f t="shared" si="30"/>
        <v>5.83956376456603</v>
      </c>
      <c r="N118" s="1">
        <f t="shared" si="38"/>
        <v>-8.780783831560262</v>
      </c>
      <c r="O118" s="1">
        <f t="shared" si="39"/>
        <v>1.756501723966505</v>
      </c>
      <c r="P118" s="1">
        <f t="shared" si="40"/>
        <v>-5.376425951597469</v>
      </c>
      <c r="Q118" s="1" t="e">
        <f t="shared" si="39"/>
        <v>#DIV/0!</v>
      </c>
      <c r="R118" s="1" t="e">
        <f t="shared" si="41"/>
        <v>#DIV/0!</v>
      </c>
    </row>
    <row r="119" spans="2:18" ht="12.75">
      <c r="B119">
        <f t="shared" si="42"/>
        <v>5.864306286700917</v>
      </c>
      <c r="C119">
        <f t="shared" si="33"/>
        <v>6.290289740230584</v>
      </c>
      <c r="D119">
        <f t="shared" si="34"/>
        <v>-1.8526346061626382</v>
      </c>
      <c r="E119" s="1">
        <f t="shared" si="35"/>
        <v>-4.915295914787052</v>
      </c>
      <c r="F119" s="1">
        <f t="shared" si="36"/>
        <v>-1.4892030133751082</v>
      </c>
      <c r="G119" s="1">
        <f t="shared" si="30"/>
        <v>1.2089079215044474</v>
      </c>
      <c r="H119" s="1">
        <f t="shared" si="31"/>
        <v>-5.680185958017874</v>
      </c>
      <c r="I119" s="1">
        <f t="shared" si="30"/>
        <v>0.09458201463117843</v>
      </c>
      <c r="J119" s="1">
        <f t="shared" si="31"/>
        <v>-0.5482535522706522</v>
      </c>
      <c r="K119" s="1">
        <f t="shared" si="30"/>
        <v>1.5533501013203352</v>
      </c>
      <c r="L119" s="1">
        <f t="shared" si="37"/>
        <v>-4.90169057959769</v>
      </c>
      <c r="M119" s="1">
        <f t="shared" si="30"/>
        <v>5.9784927802057375</v>
      </c>
      <c r="N119" s="1">
        <f t="shared" si="38"/>
        <v>-8.432127415445319</v>
      </c>
      <c r="O119" s="1">
        <f t="shared" si="39"/>
        <v>1.7063480558631046</v>
      </c>
      <c r="P119" s="1">
        <f t="shared" si="40"/>
        <v>-5.256895893527414</v>
      </c>
      <c r="Q119" s="1" t="e">
        <f t="shared" si="39"/>
        <v>#DIV/0!</v>
      </c>
      <c r="R119" s="1" t="e">
        <f t="shared" si="41"/>
        <v>#DIV/0!</v>
      </c>
    </row>
    <row r="120" spans="2:18" ht="12.75">
      <c r="B120">
        <f t="shared" si="42"/>
        <v>5.9166661642607465</v>
      </c>
      <c r="C120">
        <f t="shared" si="33"/>
        <v>6.1892678112757675</v>
      </c>
      <c r="D120">
        <f t="shared" si="34"/>
        <v>-1.3411907028971348</v>
      </c>
      <c r="E120" s="1">
        <f t="shared" si="35"/>
        <v>-4.671923006871099</v>
      </c>
      <c r="F120" s="1">
        <f t="shared" si="36"/>
        <v>-1.7674856707321862</v>
      </c>
      <c r="G120" s="1">
        <f t="shared" si="30"/>
        <v>1.346622510755007</v>
      </c>
      <c r="H120" s="1">
        <f t="shared" si="31"/>
        <v>-5.492871286414732</v>
      </c>
      <c r="I120" s="1">
        <f t="shared" si="30"/>
        <v>0.0484782420537766</v>
      </c>
      <c r="J120" s="1">
        <f t="shared" si="31"/>
        <v>-0.6592114695405025</v>
      </c>
      <c r="K120" s="1">
        <f t="shared" si="30"/>
        <v>1.5560568013083036</v>
      </c>
      <c r="L120" s="1">
        <f t="shared" si="37"/>
        <v>-4.860932385612764</v>
      </c>
      <c r="M120" s="1">
        <f t="shared" si="30"/>
        <v>6.132207170329861</v>
      </c>
      <c r="N120" s="1">
        <f t="shared" si="38"/>
        <v>-8.119974945087337</v>
      </c>
      <c r="O120" s="1">
        <f t="shared" si="39"/>
        <v>1.6641595979665589</v>
      </c>
      <c r="P120" s="1">
        <f t="shared" si="40"/>
        <v>-5.148490768091619</v>
      </c>
      <c r="Q120" s="1" t="e">
        <f t="shared" si="39"/>
        <v>#DIV/0!</v>
      </c>
      <c r="R120" s="1" t="e">
        <f t="shared" si="41"/>
        <v>#DIV/0!</v>
      </c>
    </row>
    <row r="121" spans="2:18" ht="12.75">
      <c r="B121">
        <f t="shared" si="42"/>
        <v>5.969026041820576</v>
      </c>
      <c r="C121">
        <f t="shared" si="33"/>
        <v>6.015356092145991</v>
      </c>
      <c r="D121">
        <f t="shared" si="34"/>
        <v>-0.9030454499547683</v>
      </c>
      <c r="E121" s="1">
        <f t="shared" si="35"/>
        <v>-4.419313127464503</v>
      </c>
      <c r="F121" s="1">
        <f t="shared" si="36"/>
        <v>-1.9783039336407906</v>
      </c>
      <c r="G121" s="1">
        <f t="shared" si="30"/>
        <v>1.4452468306217205</v>
      </c>
      <c r="H121" s="1">
        <f t="shared" si="31"/>
        <v>-5.313753485328964</v>
      </c>
      <c r="I121" s="1">
        <f t="shared" si="30"/>
        <v>0.018581283408087068</v>
      </c>
      <c r="J121" s="1">
        <f t="shared" si="31"/>
        <v>-0.7596656420218575</v>
      </c>
      <c r="K121" s="1">
        <f t="shared" si="30"/>
        <v>1.5556280253132564</v>
      </c>
      <c r="L121" s="1">
        <f t="shared" si="37"/>
        <v>-4.825476611255629</v>
      </c>
      <c r="M121" s="1">
        <f t="shared" si="30"/>
        <v>6.29286916314257</v>
      </c>
      <c r="N121" s="1">
        <f t="shared" si="38"/>
        <v>-7.849463898885996</v>
      </c>
      <c r="O121" s="1">
        <f t="shared" si="39"/>
        <v>1.6295587624016674</v>
      </c>
      <c r="P121" s="1">
        <f t="shared" si="40"/>
        <v>-5.052212102370461</v>
      </c>
      <c r="Q121" s="1" t="e">
        <f t="shared" si="39"/>
        <v>#DIV/0!</v>
      </c>
      <c r="R121" s="1" t="e">
        <f t="shared" si="41"/>
        <v>#DIV/0!</v>
      </c>
    </row>
    <row r="122" spans="2:18" ht="12.75">
      <c r="B122">
        <f t="shared" si="42"/>
        <v>6.021385919380405</v>
      </c>
      <c r="C122">
        <f t="shared" si="33"/>
        <v>5.795554957734556</v>
      </c>
      <c r="D122">
        <f t="shared" si="34"/>
        <v>-0.5529142706153096</v>
      </c>
      <c r="E122" s="1">
        <f t="shared" si="35"/>
        <v>-4.174905338071036</v>
      </c>
      <c r="F122" s="1">
        <f t="shared" si="36"/>
        <v>-2.124411084742258</v>
      </c>
      <c r="G122" s="1">
        <f t="shared" si="30"/>
        <v>1.5090486708821853</v>
      </c>
      <c r="H122" s="1">
        <f t="shared" si="31"/>
        <v>-5.150586001826233</v>
      </c>
      <c r="I122" s="1">
        <f t="shared" si="30"/>
        <v>0.002195126282318216</v>
      </c>
      <c r="J122" s="1">
        <f t="shared" si="31"/>
        <v>-0.8473224272570117</v>
      </c>
      <c r="K122" s="1">
        <f t="shared" si="30"/>
        <v>1.5529142706151267</v>
      </c>
      <c r="L122" s="1">
        <f t="shared" si="37"/>
        <v>-4.795554957734425</v>
      </c>
      <c r="M122" s="1">
        <f t="shared" si="30"/>
        <v>6.451893756181382</v>
      </c>
      <c r="N122" s="1">
        <f t="shared" si="38"/>
        <v>-7.623982082480731</v>
      </c>
      <c r="O122" s="1">
        <f t="shared" si="39"/>
        <v>1.602076236628961</v>
      </c>
      <c r="P122" s="1">
        <f t="shared" si="40"/>
        <v>-4.968972771010123</v>
      </c>
      <c r="Q122" s="1" t="e">
        <f t="shared" si="39"/>
        <v>#DIV/0!</v>
      </c>
      <c r="R122" s="1" t="e">
        <f t="shared" si="41"/>
        <v>#DIV/0!</v>
      </c>
    </row>
    <row r="123" spans="2:18" ht="12.75">
      <c r="B123">
        <f t="shared" si="42"/>
        <v>6.073745796940234</v>
      </c>
      <c r="C123">
        <f t="shared" si="33"/>
        <v>5.55986861002803</v>
      </c>
      <c r="D123">
        <f t="shared" si="34"/>
        <v>-0.2964136286115334</v>
      </c>
      <c r="E123" s="1">
        <f t="shared" si="35"/>
        <v>-3.954683432193261</v>
      </c>
      <c r="F123" s="1">
        <f t="shared" si="36"/>
        <v>-2.2129586286782876</v>
      </c>
      <c r="G123" s="1">
        <f t="shared" si="30"/>
        <v>1.5438020568311814</v>
      </c>
      <c r="H123" s="1">
        <f t="shared" si="31"/>
        <v>-5.00997633468557</v>
      </c>
      <c r="I123" s="1">
        <f t="shared" si="30"/>
        <v>-0.003694805024787806</v>
      </c>
      <c r="J123" s="1">
        <f t="shared" si="31"/>
        <v>-0.9203826765729786</v>
      </c>
      <c r="K123" s="1">
        <f t="shared" si="30"/>
        <v>1.5487817058923272</v>
      </c>
      <c r="L123" s="1">
        <f t="shared" si="37"/>
        <v>-4.771294442378319</v>
      </c>
      <c r="M123" s="1">
        <f t="shared" si="30"/>
        <v>6.600328207023491</v>
      </c>
      <c r="N123" s="1">
        <f t="shared" si="38"/>
        <v>-7.445042684657191</v>
      </c>
      <c r="O123" s="1">
        <f t="shared" si="39"/>
        <v>1.5811584507544356</v>
      </c>
      <c r="P123" s="1">
        <f t="shared" si="40"/>
        <v>-4.899587383719352</v>
      </c>
      <c r="Q123" s="1" t="e">
        <f t="shared" si="39"/>
        <v>#DIV/0!</v>
      </c>
      <c r="R123" s="1" t="e">
        <f t="shared" si="41"/>
        <v>#DIV/0!</v>
      </c>
    </row>
    <row r="124" spans="2:18" ht="12.75">
      <c r="B124">
        <f t="shared" si="42"/>
        <v>6.126105674500064</v>
      </c>
      <c r="C124">
        <f t="shared" si="33"/>
        <v>5.338344791278483</v>
      </c>
      <c r="D124">
        <f t="shared" si="34"/>
        <v>-0.1295897958665172</v>
      </c>
      <c r="E124" s="1">
        <f t="shared" si="35"/>
        <v>-3.7720885086552816</v>
      </c>
      <c r="F124" s="1">
        <f t="shared" si="36"/>
        <v>-2.254962035753179</v>
      </c>
      <c r="G124" s="1">
        <f t="shared" si="30"/>
        <v>1.5565114275282184</v>
      </c>
      <c r="H124" s="1">
        <f t="shared" si="31"/>
        <v>-4.897098690430534</v>
      </c>
      <c r="I124" s="1">
        <f t="shared" si="30"/>
        <v>-0.0023380519880055184</v>
      </c>
      <c r="J124" s="1">
        <f t="shared" si="31"/>
        <v>-0.9775850514072733</v>
      </c>
      <c r="K124" s="1">
        <f t="shared" si="30"/>
        <v>1.5441003886829272</v>
      </c>
      <c r="L124" s="1">
        <f t="shared" si="37"/>
        <v>-4.75271655741688</v>
      </c>
      <c r="M124" s="1">
        <f t="shared" si="30"/>
        <v>6.729248800089739</v>
      </c>
      <c r="N124" s="1">
        <f t="shared" si="38"/>
        <v>-7.312241007066959</v>
      </c>
      <c r="O124" s="1">
        <f t="shared" si="39"/>
        <v>1.5661759851597195</v>
      </c>
      <c r="P124" s="1">
        <f t="shared" si="40"/>
        <v>-4.844763627140867</v>
      </c>
      <c r="Q124" s="1" t="e">
        <f t="shared" si="39"/>
        <v>#DIV/0!</v>
      </c>
      <c r="R124" s="1" t="e">
        <f t="shared" si="41"/>
        <v>#DIV/0!</v>
      </c>
    </row>
    <row r="125" spans="2:18" ht="12.75">
      <c r="B125">
        <f t="shared" si="42"/>
        <v>6.178465552059893</v>
      </c>
      <c r="C125">
        <f t="shared" si="33"/>
        <v>5.158114377834791</v>
      </c>
      <c r="D125">
        <f t="shared" si="34"/>
        <v>-0.03938552731348377</v>
      </c>
      <c r="E125" s="1">
        <f t="shared" si="35"/>
        <v>-3.6371072770368826</v>
      </c>
      <c r="F125" s="1">
        <f t="shared" si="36"/>
        <v>-2.2645033234127028</v>
      </c>
      <c r="G125" s="1">
        <f t="shared" si="30"/>
        <v>1.5550821463478424</v>
      </c>
      <c r="H125" s="1">
        <f t="shared" si="31"/>
        <v>-4.81547050742234</v>
      </c>
      <c r="I125" s="1">
        <f t="shared" si="30"/>
        <v>0.0028701969236305525</v>
      </c>
      <c r="J125" s="1">
        <f t="shared" si="31"/>
        <v>-1.0182356079957342</v>
      </c>
      <c r="K125" s="1">
        <f t="shared" si="30"/>
        <v>1.5397324721867385</v>
      </c>
      <c r="L125" s="1">
        <f t="shared" si="37"/>
        <v>-4.739737704146327</v>
      </c>
      <c r="M125" s="1">
        <f t="shared" si="30"/>
        <v>6.830157533888027</v>
      </c>
      <c r="N125" s="1">
        <f t="shared" si="38"/>
        <v>-7.223294696212587</v>
      </c>
      <c r="O125" s="1">
        <f t="shared" si="39"/>
        <v>1.556432819916012</v>
      </c>
      <c r="P125" s="1">
        <f t="shared" si="40"/>
        <v>-4.805094655226131</v>
      </c>
      <c r="Q125" s="1" t="e">
        <f t="shared" si="39"/>
        <v>#DIV/0!</v>
      </c>
      <c r="R125" s="1" t="e">
        <f t="shared" si="41"/>
        <v>#DIV/0!</v>
      </c>
    </row>
    <row r="126" spans="2:18" ht="12.75">
      <c r="B126">
        <f t="shared" si="42"/>
        <v>6.230825429619722</v>
      </c>
      <c r="C126">
        <f t="shared" si="33"/>
        <v>5.040720692232341</v>
      </c>
      <c r="D126">
        <f t="shared" si="34"/>
        <v>-0.0049987430827287405</v>
      </c>
      <c r="E126" s="1">
        <f t="shared" si="35"/>
        <v>-3.555598213927148</v>
      </c>
      <c r="F126" s="1">
        <f t="shared" si="36"/>
        <v>-2.257724946384305</v>
      </c>
      <c r="G126" s="1">
        <f t="shared" si="30"/>
        <v>1.5479518081359285</v>
      </c>
      <c r="H126" s="1">
        <f t="shared" si="31"/>
        <v>-4.766802607688728</v>
      </c>
      <c r="I126" s="1">
        <f t="shared" si="30"/>
        <v>0.008481921462149433</v>
      </c>
      <c r="J126" s="1">
        <f t="shared" si="31"/>
        <v>-1.0422229259883367</v>
      </c>
      <c r="K126" s="1">
        <f t="shared" si="30"/>
        <v>1.5365205368133776</v>
      </c>
      <c r="L126" s="1">
        <f t="shared" si="37"/>
        <v>-4.73217089589041</v>
      </c>
      <c r="M126" s="1">
        <f t="shared" si="30"/>
        <v>6.895361373256041</v>
      </c>
      <c r="N126" s="1">
        <f t="shared" si="38"/>
        <v>-7.174165657573666</v>
      </c>
      <c r="O126" s="1">
        <f t="shared" si="39"/>
        <v>1.5511763181928777</v>
      </c>
      <c r="P126" s="1">
        <f t="shared" si="40"/>
        <v>-4.781052611091594</v>
      </c>
      <c r="Q126" s="1" t="e">
        <f t="shared" si="39"/>
        <v>#DIV/0!</v>
      </c>
      <c r="R126" s="1" t="e">
        <f t="shared" si="41"/>
        <v>#DIV/0!</v>
      </c>
    </row>
    <row r="127" spans="2:18" ht="12.75">
      <c r="B127">
        <f t="shared" si="42"/>
        <v>6.283185307179552</v>
      </c>
      <c r="C127">
        <f t="shared" si="33"/>
        <v>5</v>
      </c>
      <c r="D127">
        <f t="shared" si="34"/>
        <v>-1.7763568394002505E-15</v>
      </c>
      <c r="E127" s="1">
        <f t="shared" si="35"/>
        <v>-3.5289014728779016</v>
      </c>
      <c r="F127" s="1">
        <f t="shared" si="36"/>
        <v>-2.2516836875017163</v>
      </c>
      <c r="G127" s="1">
        <f t="shared" si="30"/>
        <v>1.5436985201820486</v>
      </c>
      <c r="H127" s="1">
        <f t="shared" si="31"/>
        <v>-4.750929514935861</v>
      </c>
      <c r="I127" s="1">
        <f t="shared" si="30"/>
        <v>0.011090270577379435</v>
      </c>
      <c r="J127" s="1">
        <f t="shared" si="31"/>
        <v>-1.050018413844632</v>
      </c>
      <c r="K127" s="1">
        <f t="shared" si="30"/>
        <v>1.535276180410083</v>
      </c>
      <c r="L127" s="1">
        <f t="shared" si="37"/>
        <v>-4.729728708940711</v>
      </c>
      <c r="M127" s="1">
        <f t="shared" si="30"/>
        <v>6.918317469947398</v>
      </c>
      <c r="N127" s="1">
        <f t="shared" si="38"/>
        <v>-7.159258262890691</v>
      </c>
      <c r="O127" s="1">
        <f t="shared" si="39"/>
        <v>1.5496078278193788</v>
      </c>
      <c r="P127" s="1">
        <f t="shared" si="40"/>
        <v>-4.772983351275922</v>
      </c>
      <c r="Q127" s="1" t="e">
        <f t="shared" si="39"/>
        <v>#DIV/0!</v>
      </c>
      <c r="R127" s="1" t="e">
        <f t="shared" si="41"/>
        <v>#DIV/0!</v>
      </c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  <row r="142" spans="5:6" ht="12.75">
      <c r="E142" s="1"/>
      <c r="F142" s="1"/>
    </row>
    <row r="143" spans="5:6" ht="12.75">
      <c r="E143" s="1"/>
      <c r="F143" s="1"/>
    </row>
    <row r="144" spans="5:6" ht="12.75">
      <c r="E144" s="1"/>
      <c r="F144" s="1"/>
    </row>
    <row r="145" spans="5:6" ht="12.75">
      <c r="E145" s="1"/>
      <c r="F145" s="1"/>
    </row>
    <row r="146" spans="5:6" ht="12.75">
      <c r="E146" s="1"/>
      <c r="F146" s="1"/>
    </row>
    <row r="147" spans="5:6" ht="12.75">
      <c r="E147" s="1"/>
      <c r="F147" s="1"/>
    </row>
    <row r="148" spans="5:6" ht="12.75">
      <c r="E148" s="1"/>
      <c r="F148" s="1"/>
    </row>
    <row r="149" spans="5:6" ht="12.75">
      <c r="E149" s="1"/>
      <c r="F149" s="1"/>
    </row>
    <row r="150" spans="5:6" ht="12.75">
      <c r="E150" s="1"/>
      <c r="F150" s="1"/>
    </row>
    <row r="151" spans="5:6" ht="12.75">
      <c r="E151" s="1"/>
      <c r="F151" s="1"/>
    </row>
    <row r="152" spans="5:6" ht="12.75">
      <c r="E152" s="1"/>
      <c r="F152" s="1"/>
    </row>
    <row r="153" spans="5:6" ht="12.75">
      <c r="E153" s="1"/>
      <c r="F153" s="1"/>
    </row>
    <row r="154" spans="5:6" ht="12.75">
      <c r="E154" s="1"/>
      <c r="F154" s="1"/>
    </row>
    <row r="155" spans="5:6" ht="12.75">
      <c r="E155" s="1"/>
      <c r="F155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155"/>
  <sheetViews>
    <sheetView workbookViewId="0" topLeftCell="A1">
      <selection activeCell="M4" sqref="M4"/>
    </sheetView>
  </sheetViews>
  <sheetFormatPr defaultColWidth="9.140625" defaultRowHeight="12.75"/>
  <cols>
    <col min="7" max="7" width="11.421875" style="0" bestFit="1" customWidth="1"/>
    <col min="11" max="11" width="10.28125" style="0" customWidth="1"/>
  </cols>
  <sheetData>
    <row r="1" spans="1:12" ht="12.75">
      <c r="A1" s="3">
        <v>707</v>
      </c>
      <c r="E1">
        <v>1</v>
      </c>
      <c r="I1" s="5">
        <f>(-C4+C5)*C5</f>
        <v>5</v>
      </c>
      <c r="K1">
        <f>C$5*COS($A$1*$B$8*I1)+($C$4-$C$5)*COS($A$1*$B$8)</f>
        <v>4.851655633573901</v>
      </c>
      <c r="L1">
        <f>C5*SIN($A$1*$B$8*I1)+($C$4-$C$5)*SIN($A$1*$B$8)</f>
        <v>-3.4054210003517476</v>
      </c>
    </row>
    <row r="2" ht="12.75">
      <c r="A2" s="4">
        <v>6</v>
      </c>
    </row>
    <row r="3" spans="2:17" ht="12.75">
      <c r="B3" t="s">
        <v>15</v>
      </c>
      <c r="E3" s="1"/>
      <c r="F3" s="1"/>
      <c r="G3" s="2">
        <v>30</v>
      </c>
      <c r="I3" s="2">
        <v>60</v>
      </c>
      <c r="K3" s="2">
        <v>90</v>
      </c>
      <c r="M3" s="2">
        <v>120</v>
      </c>
      <c r="O3" s="2">
        <v>30</v>
      </c>
      <c r="Q3" s="2">
        <v>30</v>
      </c>
    </row>
    <row r="4" spans="2:17" ht="12.75">
      <c r="B4" t="s">
        <v>1</v>
      </c>
      <c r="C4" s="2">
        <v>4</v>
      </c>
      <c r="E4" s="3">
        <v>-4</v>
      </c>
      <c r="G4" s="3">
        <v>-4</v>
      </c>
      <c r="I4" s="3">
        <v>-4</v>
      </c>
      <c r="K4" s="3">
        <v>-4</v>
      </c>
      <c r="M4" s="3">
        <v>-4</v>
      </c>
      <c r="O4" s="3">
        <v>-4</v>
      </c>
      <c r="Q4" s="3">
        <v>-4</v>
      </c>
    </row>
    <row r="5" spans="2:17" ht="12.75">
      <c r="B5" t="s">
        <v>2</v>
      </c>
      <c r="C5" s="2">
        <v>-1</v>
      </c>
      <c r="E5" s="2">
        <v>-1</v>
      </c>
      <c r="G5" s="2">
        <v>-1</v>
      </c>
      <c r="I5" s="2">
        <v>-1</v>
      </c>
      <c r="K5" s="2">
        <v>-1</v>
      </c>
      <c r="M5" s="2">
        <v>-1</v>
      </c>
      <c r="O5" s="2">
        <v>-1</v>
      </c>
      <c r="Q5" s="2">
        <v>-1</v>
      </c>
    </row>
    <row r="6" spans="2:18" ht="12.75">
      <c r="B6" t="s">
        <v>0</v>
      </c>
      <c r="D6" t="s">
        <v>12</v>
      </c>
      <c r="F6" t="s">
        <v>13</v>
      </c>
      <c r="H6" t="s">
        <v>14</v>
      </c>
      <c r="J6" t="s">
        <v>14</v>
      </c>
      <c r="L6" t="s">
        <v>14</v>
      </c>
      <c r="N6" t="s">
        <v>14</v>
      </c>
      <c r="P6" t="s">
        <v>14</v>
      </c>
      <c r="R6" t="s">
        <v>14</v>
      </c>
    </row>
    <row r="7" spans="2:18" ht="12.75">
      <c r="B7">
        <v>0</v>
      </c>
      <c r="C7">
        <f aca="true" t="shared" si="0" ref="C7:C38">(C$4-C$5)*COS($B7)+C$5*COS((C$4-C$5)*$B7/C$5)</f>
        <v>4</v>
      </c>
      <c r="D7">
        <f aca="true" t="shared" si="1" ref="D7:D38">(C$4-C$5)*SIN($B7)-C$5*SIN((C$4-C$5)*$B7/C$5)</f>
        <v>0</v>
      </c>
      <c r="E7" s="1">
        <f aca="true" t="shared" si="2" ref="E7:E38">COS($A$1*$B$8*($C$4-$E$4)/$E$4)*((E$4-E$5)*COS($B7)+E$5*COS((E$4-E$5)*($B7)/E$5))+SIN($A$1*$B$8*($C$4-$E$4)/$E$4)*((E$4-E$5)*SIN($B7)-E$5*SIN((E$4-E$5)*($B7)/E$5))+($C$4-$E$4)*COS($A$1*$B$8)</f>
        <v>5.385520928384745</v>
      </c>
      <c r="F7" s="1">
        <f aca="true" t="shared" si="3" ref="F7:F38">-SIN($A$1*$B$8*($C$4-$E$4)/$E$4)*((E$4-E$5)*COS($B7)+E$5*COS((E$4-E$5)*($B7)/E$5))+COS($A$1*$B$8*($C$4-$E$4)/$E$4)*((E$4-E$5)*SIN($B7)-E$5*SIN((E$4-E$5)*($B7)/E$5))+($C$4-$E$4)*SIN($A$1*$B$8)</f>
        <v>-1.1219727254635017</v>
      </c>
      <c r="G7" s="1">
        <f aca="true" t="shared" si="4" ref="G7:G38">COS(($A$1+G$3)*$B$8*($C$4-G$4)/G$4)*((G$4-G$5)*COS($B7)+G$5*COS((G$4-G$5)*($B7)/G$5))+SIN(($A$1+G$3)*$B$8*($C$4-G$4)/G$4)*((G$4-G$5)*SIN($B7)-G$5*SIN((G$4-G$5)*($B7)/G$5))+($C$4-G$4)*COS(($A$1+G$3)*$B$8)</f>
        <v>5.866209891669731</v>
      </c>
      <c r="H7" s="1">
        <f>-SIN(($A$1+G$3)*$B$8*($C$4-G$4)/G$4)*((G$4-G$5)*COS($B7)+G$5*COS((G$4-G$5)*($B7)/G$5))+COS(($A$1+G$3)*$B$8*($C$4-G$4)/G$4)*((G$4-G$5)*SIN($B7)-G$5*SIN((G$4-G$5)*($B7)/G$5))+($C$4-G$4)*SIN(($A$1+G$3)*$B$8)</f>
        <v>2.304577288720521</v>
      </c>
      <c r="I7" s="1">
        <f>COS(($A$1+I$3)*$B$8*($C$4-I$4)/I$4)*((I$4-I$5)*COS($B7)+I$5*COS((I$4-I$5)*($B7)/I$5))+SIN(($A$1+I$3)*$B$8*($C$4-I$4)/I$4)*((I$4-I$5)*SIN($B7)-I$5*SIN((I$4-I$5)*($B7)/I$5))+($C$4-I$4)*COS(($A$1+I$3)*$B$8)</f>
        <v>-7.04881445492678</v>
      </c>
      <c r="J7" s="1">
        <f>-SIN(($A$1+I$3)*$B$8*($C$4-I$4)/I$4)*((I$4-I$5)*COS($B7)+I$5*COS((I$4-I$5)*($B7)/I$5))+COS(($A$1+I$3)*$B$8*($C$4-I$4)/I$4)*((I$4-I$5)*SIN($B7)-I$5*SIN((I$4-I$5)*($B7)/I$5))+($C$4-I$4)*SIN(($A$1+I$3)*$B$8)</f>
        <v>8.947153531333937</v>
      </c>
      <c r="K7" s="1">
        <f aca="true" t="shared" si="5" ref="K7:K38">COS(($A$1+K$3)*$B$8*($C$4-K$4)/K$4)*((K$4-K$5)*COS($B7)+K$5*COS((K$4-K$5)*($B7)/K$5))+SIN(($A$1+K$3)*$B$8*($C$4-K$4)/K$4)*((K$4-K$5)*SIN($B7)-K$5*SIN((K$4-K$5)*($B7)/K$5))+($C$4-K$4)*COS(($A$1+K$3)*$B$8)</f>
        <v>-4.202916365127665</v>
      </c>
      <c r="L7" s="1">
        <f aca="true" t="shared" si="6" ref="L7:L38">-SIN(($A$1+K$3)*$B$8*($C$4-K$4)/K$4)*((K$4-K$5)*COS($B7)+K$5*COS((K$4-K$5)*($B7)/K$5))+COS(($A$1+K$3)*$B$8*($C$4-K$4)/K$4)*((K$4-K$5)*SIN($B7)-K$5*SIN((K$4-K$5)*($B7)/K$5))+($C$4-K$4)*SIN(($A$1+K$3)*$B$8)</f>
        <v>-10.12975809459099</v>
      </c>
      <c r="M7" s="1">
        <f aca="true" t="shared" si="7" ref="M7:M38">COS(($A$1+M$3)*$B$8*($C$4-M$4)/M$4)*((M$4-M$5)*COS($B7)+M$5*COS((M$4-M$5)*($B7)/M$5))+SIN(($A$1+M$3)*$B$8*($C$4-M$4)/M$4)*((M$4-M$5)*SIN($B7)-M$5*SIN((M$4-M$5)*($B7)/M$5))+($C$4-M$4)*COS(($A$1+M$3)*$B$8)</f>
        <v>5.385520928384745</v>
      </c>
      <c r="N7" s="1">
        <f aca="true" t="shared" si="8" ref="N7:N38">-SIN(($A$1+M$3)*$B$8*($C$4-M$4)/M$4)*((M$4-M$5)*COS($B7)+M$5*COS((M$4-M$5)*($B7)/M$5))+COS(($A$1+M$3)*$B$8*($C$4-M$4)/M$4)*((M$4-M$5)*SIN($B7)-M$5*SIN((M$4-M$5)*($B7)/M$5))+($C$4-M$4)*SIN(($A$1+M$3)*$B$8)</f>
        <v>-1.1219727254635021</v>
      </c>
      <c r="O7" s="1">
        <f aca="true" t="shared" si="9" ref="O7:O38">COS(($A$1+O$3)*$B$8*($C$4-O$4)/O$4)*((O$4-O$5)*COS($B7)+O$5*COS((O$4-O$5)*($B7)/O$5))+SIN(($A$1+O$3)*$B$8*($C$4-O$4)/O$4)*((O$4-O$5)*SIN($B7)-O$5*SIN((O$4-O$5)*($B7)/O$5))+($C$4-O$4)*COS(($A$1+O$3)*$B$8)</f>
        <v>5.866209891669731</v>
      </c>
      <c r="P7" s="1">
        <f aca="true" t="shared" si="10" ref="P7:P38">-SIN(($A$1+O$3)*$B$8*($C$4-O$4)/O$4)*((O$4-O$5)*COS($B7)+O$5*COS((O$4-O$5)*($B7)/O$5))+COS(($A$1+O$3)*$B$8*($C$4-O$4)/O$4)*((O$4-O$5)*SIN($B7)-O$5*SIN((O$4-O$5)*($B7)/O$5))+($C$4-O$4)*SIN(($A$1+O$3)*$B$8)</f>
        <v>2.304577288720521</v>
      </c>
      <c r="Q7" s="1">
        <f>COS(($A$1+Q$3)*$B$8*($C$4-Q$4)/Q$4)*((Q$4-Q$5)*COS($B7)+Q$5*COS((Q$4-Q$5)*($B7)/Q$5))+SIN(($A$1+Q$3)*$B$8*($C$4-Q$4)/Q$4)*((Q$4-Q$5)*SIN($B7)-Q$5*SIN((Q$4-Q$5)*($B7)/Q$5))+($C$4-Q$4)*COS(($A$1+Q$3)*$B$8)</f>
        <v>5.866209891669731</v>
      </c>
      <c r="R7" s="1">
        <f aca="true" t="shared" si="11" ref="R7:R38">-SIN(($A$1+Q$3)*$B$8*($C$4-Q$4)/Q$4)*((Q$4-Q$5)*COS($B7)+Q$5*COS((Q$4-Q$5)*($B7)/Q$5))+COS(($A$1+Q$3)*$B$8*($C$4-Q$4)/Q$4)*((Q$4-Q$5)*SIN($B7)-Q$5*SIN((Q$4-Q$5)*($B7)/Q$5))+($C$4-Q$4)*SIN(($A$1+Q$3)*$B$8)</f>
        <v>2.304577288720521</v>
      </c>
    </row>
    <row r="8" spans="2:18" ht="12.75">
      <c r="B8">
        <f>PI()/60</f>
        <v>0.05235987755982988</v>
      </c>
      <c r="C8">
        <f t="shared" si="0"/>
        <v>4.0272218474838</v>
      </c>
      <c r="D8">
        <f t="shared" si="1"/>
        <v>0.002860736112198392</v>
      </c>
      <c r="E8" s="1">
        <f t="shared" si="2"/>
        <v>5.3883746001052755</v>
      </c>
      <c r="F8" s="1">
        <f t="shared" si="3"/>
        <v>-1.1381561147769457</v>
      </c>
      <c r="G8" s="1">
        <f t="shared" si="4"/>
        <v>5.863356219949201</v>
      </c>
      <c r="H8" s="1">
        <f aca="true" t="shared" si="12" ref="H8:J71">-SIN(($A$1+G$3)*$B$8*($C$4-G$4)/G$4)*((G$4-G$5)*COS($B8)+G$5*COS((G$4-G$5)*($B8)/G$5))+COS(($A$1+G$3)*$B$8*($C$4-G$4)/G$4)*((G$4-G$5)*SIN($B8)-G$5*SIN((G$4-G$5)*($B8)/G$5))+($C$4-G$4)*SIN(($A$1+G$3)*$B$8)</f>
        <v>2.320760678033965</v>
      </c>
      <c r="I8" s="1">
        <f aca="true" t="shared" si="13" ref="I8:I71">COS(($A$1+I$3)*$B$8*($C$4-I$4)/I$4)*((I$4-I$5)*COS($B8)+I$5*COS((I$4-I$5)*($B8)/I$5))+SIN(($A$1+I$3)*$B$8*($C$4-I$4)/I$4)*((I$4-I$5)*SIN($B8)-I$5*SIN((I$4-I$5)*($B8)/I$5))+($C$4-I$4)*COS(($A$1+I$3)*$B$8)</f>
        <v>-7.045960783206249</v>
      </c>
      <c r="J8" s="1">
        <f t="shared" si="12"/>
        <v>8.930970142020493</v>
      </c>
      <c r="K8" s="1">
        <f t="shared" si="5"/>
        <v>-4.205770036848196</v>
      </c>
      <c r="L8" s="1">
        <f t="shared" si="6"/>
        <v>-10.113574705277545</v>
      </c>
      <c r="M8" s="1">
        <f t="shared" si="7"/>
        <v>5.3883746001052755</v>
      </c>
      <c r="N8" s="1">
        <f t="shared" si="8"/>
        <v>-1.1381561147769461</v>
      </c>
      <c r="O8" s="1">
        <f t="shared" si="9"/>
        <v>5.863356219949201</v>
      </c>
      <c r="P8" s="1">
        <f t="shared" si="10"/>
        <v>2.320760678033965</v>
      </c>
      <c r="Q8" s="1">
        <f aca="true" t="shared" si="14" ref="Q8:Q71">COS(($A$1+Q$3)*$B$8*($C$4-Q$4)/Q$4)*((Q$4-Q$5)*COS($B8)+Q$5*COS((Q$4-Q$5)*($B8)/Q$5))+SIN(($A$1+Q$3)*$B$8*($C$4-Q$4)/Q$4)*((Q$4-Q$5)*SIN($B8)-Q$5*SIN((Q$4-Q$5)*($B8)/Q$5))+($C$4-Q$4)*COS(($A$1+Q$3)*$B$8)</f>
        <v>5.863356219949201</v>
      </c>
      <c r="R8" s="1">
        <f t="shared" si="11"/>
        <v>2.320760678033965</v>
      </c>
    </row>
    <row r="9" spans="2:18" ht="12.75">
      <c r="B9">
        <f aca="true" t="shared" si="15" ref="B9:B40">B8+B8-B7</f>
        <v>0.10471975511965977</v>
      </c>
      <c r="C9">
        <f t="shared" si="0"/>
        <v>4.106584073056928</v>
      </c>
      <c r="D9">
        <f t="shared" si="1"/>
        <v>0.022642316338267354</v>
      </c>
      <c r="E9" s="1">
        <f t="shared" si="2"/>
        <v>5.394645171798593</v>
      </c>
      <c r="F9" s="1">
        <f t="shared" si="3"/>
        <v>-1.1868716841449904</v>
      </c>
      <c r="G9" s="1">
        <f t="shared" si="4"/>
        <v>5.857085648255883</v>
      </c>
      <c r="H9" s="1">
        <f t="shared" si="12"/>
        <v>2.3694762474020097</v>
      </c>
      <c r="I9" s="1">
        <f t="shared" si="13"/>
        <v>-7.039690211512932</v>
      </c>
      <c r="J9" s="1">
        <f t="shared" si="12"/>
        <v>8.88225457265245</v>
      </c>
      <c r="K9" s="1">
        <f t="shared" si="5"/>
        <v>-4.212040608541513</v>
      </c>
      <c r="L9" s="1">
        <f t="shared" si="6"/>
        <v>-10.0648591359095</v>
      </c>
      <c r="M9" s="1">
        <f t="shared" si="7"/>
        <v>5.394645171798593</v>
      </c>
      <c r="N9" s="1">
        <f t="shared" si="8"/>
        <v>-1.186871684144991</v>
      </c>
      <c r="O9" s="1">
        <f t="shared" si="9"/>
        <v>5.857085648255883</v>
      </c>
      <c r="P9" s="1">
        <f t="shared" si="10"/>
        <v>2.3694762474020097</v>
      </c>
      <c r="Q9" s="1">
        <f t="shared" si="14"/>
        <v>5.857085648255883</v>
      </c>
      <c r="R9" s="1">
        <f t="shared" si="11"/>
        <v>2.3694762474020097</v>
      </c>
    </row>
    <row r="10" spans="2:18" ht="12.75">
      <c r="B10">
        <f t="shared" si="15"/>
        <v>0.15707963267948966</v>
      </c>
      <c r="C10">
        <f t="shared" si="0"/>
        <v>4.231334921789141</v>
      </c>
      <c r="D10">
        <f t="shared" si="1"/>
        <v>0.07506554401460686</v>
      </c>
      <c r="E10" s="1">
        <f t="shared" si="2"/>
        <v>5.4008828881224</v>
      </c>
      <c r="F10" s="1">
        <f t="shared" si="3"/>
        <v>-1.267896022618051</v>
      </c>
      <c r="G10" s="1">
        <f t="shared" si="4"/>
        <v>5.850847931932075</v>
      </c>
      <c r="H10" s="1">
        <f t="shared" si="12"/>
        <v>2.4505005858750697</v>
      </c>
      <c r="I10" s="1">
        <f t="shared" si="13"/>
        <v>-7.033452495189124</v>
      </c>
      <c r="J10" s="1">
        <f t="shared" si="12"/>
        <v>8.801230234179389</v>
      </c>
      <c r="K10" s="1">
        <f t="shared" si="5"/>
        <v>-4.218278324865322</v>
      </c>
      <c r="L10" s="1">
        <f t="shared" si="6"/>
        <v>-9.98383479743644</v>
      </c>
      <c r="M10" s="1">
        <f t="shared" si="7"/>
        <v>5.4008828881224</v>
      </c>
      <c r="N10" s="1">
        <f t="shared" si="8"/>
        <v>-1.2678960226180513</v>
      </c>
      <c r="O10" s="1">
        <f t="shared" si="9"/>
        <v>5.850847931932075</v>
      </c>
      <c r="P10" s="1">
        <f t="shared" si="10"/>
        <v>2.4505005858750697</v>
      </c>
      <c r="Q10" s="1">
        <f t="shared" si="14"/>
        <v>5.850847931932075</v>
      </c>
      <c r="R10" s="1">
        <f t="shared" si="11"/>
        <v>2.4505005858750697</v>
      </c>
    </row>
    <row r="11" spans="2:18" ht="12.75">
      <c r="B11">
        <f t="shared" si="15"/>
        <v>0.20943951023931956</v>
      </c>
      <c r="C11">
        <f t="shared" si="0"/>
        <v>4.3907380036690284</v>
      </c>
      <c r="D11">
        <f t="shared" si="1"/>
        <v>0.17353305030435806</v>
      </c>
      <c r="E11" s="1">
        <f t="shared" si="2"/>
        <v>5.4036944055041785</v>
      </c>
      <c r="F11" s="1">
        <f t="shared" si="3"/>
        <v>-1.3803812978283205</v>
      </c>
      <c r="G11" s="1">
        <f t="shared" si="4"/>
        <v>5.848036414550297</v>
      </c>
      <c r="H11" s="1">
        <f t="shared" si="12"/>
        <v>2.5629858610853398</v>
      </c>
      <c r="I11" s="1">
        <f t="shared" si="13"/>
        <v>-7.030640977807344</v>
      </c>
      <c r="J11" s="1">
        <f t="shared" si="12"/>
        <v>8.688744958969119</v>
      </c>
      <c r="K11" s="1">
        <f t="shared" si="5"/>
        <v>-4.2210898422471015</v>
      </c>
      <c r="L11" s="1">
        <f t="shared" si="6"/>
        <v>-9.87134952222617</v>
      </c>
      <c r="M11" s="1">
        <f t="shared" si="7"/>
        <v>5.4036944055041785</v>
      </c>
      <c r="N11" s="1">
        <f t="shared" si="8"/>
        <v>-1.380381297828321</v>
      </c>
      <c r="O11" s="1">
        <f t="shared" si="9"/>
        <v>5.848036414550297</v>
      </c>
      <c r="P11" s="1">
        <f t="shared" si="10"/>
        <v>2.5629858610853398</v>
      </c>
      <c r="Q11" s="1">
        <f t="shared" si="14"/>
        <v>5.848036414550297</v>
      </c>
      <c r="R11" s="1">
        <f t="shared" si="11"/>
        <v>2.5629858610853398</v>
      </c>
    </row>
    <row r="12" spans="2:18" ht="12.75">
      <c r="B12">
        <f t="shared" si="15"/>
        <v>0.26179938779914946</v>
      </c>
      <c r="C12">
        <f t="shared" si="0"/>
        <v>4.570810086342821</v>
      </c>
      <c r="D12">
        <f t="shared" si="1"/>
        <v>0.3281693992235356</v>
      </c>
      <c r="E12" s="1">
        <f t="shared" si="2"/>
        <v>5.399835227452164</v>
      </c>
      <c r="F12" s="1">
        <f t="shared" si="3"/>
        <v>-1.5228729878881966</v>
      </c>
      <c r="G12" s="1">
        <f t="shared" si="4"/>
        <v>5.85189559260231</v>
      </c>
      <c r="H12" s="1">
        <f t="shared" si="12"/>
        <v>2.705477551145216</v>
      </c>
      <c r="I12" s="1">
        <f t="shared" si="13"/>
        <v>-7.034500155859358</v>
      </c>
      <c r="J12" s="1">
        <f t="shared" si="12"/>
        <v>8.546253268909243</v>
      </c>
      <c r="K12" s="1">
        <f t="shared" si="5"/>
        <v>-4.217230664195089</v>
      </c>
      <c r="L12" s="1">
        <f t="shared" si="6"/>
        <v>-9.728857832166295</v>
      </c>
      <c r="M12" s="1">
        <f t="shared" si="7"/>
        <v>5.399835227452164</v>
      </c>
      <c r="N12" s="1">
        <f t="shared" si="8"/>
        <v>-1.522872987888197</v>
      </c>
      <c r="O12" s="1">
        <f t="shared" si="9"/>
        <v>5.85189559260231</v>
      </c>
      <c r="P12" s="1">
        <f t="shared" si="10"/>
        <v>2.705477551145216</v>
      </c>
      <c r="Q12" s="1">
        <f t="shared" si="14"/>
        <v>5.85189559260231</v>
      </c>
      <c r="R12" s="1">
        <f t="shared" si="11"/>
        <v>2.705477551145216</v>
      </c>
    </row>
    <row r="13" spans="2:18" ht="12.75">
      <c r="B13">
        <f t="shared" si="15"/>
        <v>0.31415926535897937</v>
      </c>
      <c r="C13">
        <f t="shared" si="0"/>
        <v>4.755282581475767</v>
      </c>
      <c r="D13">
        <f t="shared" si="1"/>
        <v>0.5450849718747373</v>
      </c>
      <c r="E13" s="1">
        <f t="shared" si="2"/>
        <v>5.386298298014634</v>
      </c>
      <c r="F13" s="1">
        <f t="shared" si="3"/>
        <v>-1.6933420915680149</v>
      </c>
      <c r="G13" s="1">
        <f t="shared" si="4"/>
        <v>5.86543252203984</v>
      </c>
      <c r="H13" s="1">
        <f t="shared" si="12"/>
        <v>2.8759466548250336</v>
      </c>
      <c r="I13" s="1">
        <f t="shared" si="13"/>
        <v>-7.048037085296887</v>
      </c>
      <c r="J13" s="1">
        <f t="shared" si="12"/>
        <v>8.375784165229424</v>
      </c>
      <c r="K13" s="1">
        <f t="shared" si="5"/>
        <v>-4.20369373475756</v>
      </c>
      <c r="L13" s="1">
        <f t="shared" si="6"/>
        <v>-9.558388728486477</v>
      </c>
      <c r="M13" s="1">
        <f t="shared" si="7"/>
        <v>5.386298298014634</v>
      </c>
      <c r="N13" s="1">
        <f t="shared" si="8"/>
        <v>-1.6933420915680149</v>
      </c>
      <c r="O13" s="1">
        <f t="shared" si="9"/>
        <v>5.86543252203984</v>
      </c>
      <c r="P13" s="1">
        <f t="shared" si="10"/>
        <v>2.8759466548250336</v>
      </c>
      <c r="Q13" s="1">
        <f t="shared" si="14"/>
        <v>5.86543252203984</v>
      </c>
      <c r="R13" s="1">
        <f t="shared" si="11"/>
        <v>2.8759466548250336</v>
      </c>
    </row>
    <row r="14" spans="2:18" ht="12.75">
      <c r="B14">
        <f t="shared" si="15"/>
        <v>0.36651914291880927</v>
      </c>
      <c r="C14">
        <f t="shared" si="0"/>
        <v>4.926721177588529</v>
      </c>
      <c r="D14">
        <f t="shared" si="1"/>
        <v>0.8259139214374334</v>
      </c>
      <c r="E14" s="1">
        <f t="shared" si="2"/>
        <v>5.360396548067663</v>
      </c>
      <c r="F14" s="1">
        <f t="shared" si="3"/>
        <v>-1.8892310335126146</v>
      </c>
      <c r="G14" s="1">
        <f t="shared" si="4"/>
        <v>5.8913342719868105</v>
      </c>
      <c r="H14" s="1">
        <f t="shared" si="12"/>
        <v>3.0718355967696334</v>
      </c>
      <c r="I14" s="1">
        <f t="shared" si="13"/>
        <v>-7.073938835243856</v>
      </c>
      <c r="J14" s="1">
        <f t="shared" si="12"/>
        <v>8.179895223284824</v>
      </c>
      <c r="K14" s="1">
        <f t="shared" si="5"/>
        <v>-4.177791984810591</v>
      </c>
      <c r="L14" s="1">
        <f t="shared" si="6"/>
        <v>-9.362499786541877</v>
      </c>
      <c r="M14" s="1">
        <f t="shared" si="7"/>
        <v>5.360396548067663</v>
      </c>
      <c r="N14" s="1">
        <f t="shared" si="8"/>
        <v>-1.889231033512615</v>
      </c>
      <c r="O14" s="1">
        <f t="shared" si="9"/>
        <v>5.8913342719868105</v>
      </c>
      <c r="P14" s="1">
        <f t="shared" si="10"/>
        <v>3.0718355967696334</v>
      </c>
      <c r="Q14" s="1">
        <f t="shared" si="14"/>
        <v>5.8913342719868105</v>
      </c>
      <c r="R14" s="1">
        <f t="shared" si="11"/>
        <v>3.0718355967696334</v>
      </c>
    </row>
    <row r="15" spans="2:18" ht="12.75">
      <c r="B15">
        <f t="shared" si="15"/>
        <v>0.4188790204786392</v>
      </c>
      <c r="C15">
        <f t="shared" si="0"/>
        <v>5.067727288213004</v>
      </c>
      <c r="D15">
        <f t="shared" si="1"/>
        <v>1.1676578115945628</v>
      </c>
      <c r="E15" s="1">
        <f t="shared" si="2"/>
        <v>5.319837338562791</v>
      </c>
      <c r="F15" s="1">
        <f t="shared" si="3"/>
        <v>-2.107512145273881</v>
      </c>
      <c r="G15" s="1">
        <f t="shared" si="4"/>
        <v>5.931893481491683</v>
      </c>
      <c r="H15" s="1">
        <f t="shared" si="12"/>
        <v>3.2901167085309004</v>
      </c>
      <c r="I15" s="1">
        <f t="shared" si="13"/>
        <v>-7.114498044748728</v>
      </c>
      <c r="J15" s="1">
        <f t="shared" si="12"/>
        <v>7.9616141115235575</v>
      </c>
      <c r="K15" s="1">
        <f t="shared" si="5"/>
        <v>-4.137232775305721</v>
      </c>
      <c r="L15" s="1">
        <f t="shared" si="6"/>
        <v>-9.144218674780609</v>
      </c>
      <c r="M15" s="1">
        <f t="shared" si="7"/>
        <v>5.31983733856279</v>
      </c>
      <c r="N15" s="1">
        <f t="shared" si="8"/>
        <v>-2.1075121452738816</v>
      </c>
      <c r="O15" s="1">
        <f t="shared" si="9"/>
        <v>5.931893481491683</v>
      </c>
      <c r="P15" s="1">
        <f t="shared" si="10"/>
        <v>3.2901167085309004</v>
      </c>
      <c r="Q15" s="1">
        <f t="shared" si="14"/>
        <v>5.931893481491683</v>
      </c>
      <c r="R15" s="1">
        <f t="shared" si="11"/>
        <v>3.2901167085309004</v>
      </c>
    </row>
    <row r="16" spans="2:18" ht="12.75">
      <c r="B16">
        <f t="shared" si="15"/>
        <v>0.4712388980384691</v>
      </c>
      <c r="C16">
        <f t="shared" si="0"/>
        <v>5.162139402128387</v>
      </c>
      <c r="D16">
        <f t="shared" si="1"/>
        <v>1.562845717511187</v>
      </c>
      <c r="E16" s="1">
        <f t="shared" si="2"/>
        <v>5.262786945003459</v>
      </c>
      <c r="F16" s="1">
        <f t="shared" si="3"/>
        <v>-2.344757294482511</v>
      </c>
      <c r="G16" s="1">
        <f t="shared" si="4"/>
        <v>5.988943875051014</v>
      </c>
      <c r="H16" s="1">
        <f t="shared" si="12"/>
        <v>3.5273618577395305</v>
      </c>
      <c r="I16" s="1">
        <f t="shared" si="13"/>
        <v>-7.171548438308058</v>
      </c>
      <c r="J16" s="1">
        <f t="shared" si="12"/>
        <v>7.724368962314927</v>
      </c>
      <c r="K16" s="1">
        <f t="shared" si="5"/>
        <v>-4.080182381746391</v>
      </c>
      <c r="L16" s="1">
        <f t="shared" si="6"/>
        <v>-8.906973525571978</v>
      </c>
      <c r="M16" s="1">
        <f t="shared" si="7"/>
        <v>5.262786945003458</v>
      </c>
      <c r="N16" s="1">
        <f t="shared" si="8"/>
        <v>-2.3447572944825112</v>
      </c>
      <c r="O16" s="1">
        <f t="shared" si="9"/>
        <v>5.988943875051014</v>
      </c>
      <c r="P16" s="1">
        <f t="shared" si="10"/>
        <v>3.5273618577395305</v>
      </c>
      <c r="Q16" s="1">
        <f t="shared" si="14"/>
        <v>5.988943875051014</v>
      </c>
      <c r="R16" s="1">
        <f t="shared" si="11"/>
        <v>3.5273618577395305</v>
      </c>
    </row>
    <row r="17" spans="2:18" ht="12.75">
      <c r="B17">
        <f t="shared" si="15"/>
        <v>0.5235987755982989</v>
      </c>
      <c r="C17">
        <f t="shared" si="0"/>
        <v>5.196152422706632</v>
      </c>
      <c r="D17">
        <f t="shared" si="1"/>
        <v>2.0000000000000004</v>
      </c>
      <c r="E17" s="1">
        <f t="shared" si="2"/>
        <v>5.187923473312997</v>
      </c>
      <c r="F17" s="1">
        <f t="shared" si="3"/>
        <v>-2.59721696114878</v>
      </c>
      <c r="G17" s="1">
        <f t="shared" si="4"/>
        <v>6.0638073467414735</v>
      </c>
      <c r="H17" s="1">
        <f t="shared" si="12"/>
        <v>3.7798215244058</v>
      </c>
      <c r="I17" s="1">
        <f t="shared" si="13"/>
        <v>-7.246411909998518</v>
      </c>
      <c r="J17" s="1">
        <f t="shared" si="12"/>
        <v>7.471909295648658</v>
      </c>
      <c r="K17" s="1">
        <f t="shared" si="5"/>
        <v>-4.005318910055933</v>
      </c>
      <c r="L17" s="1">
        <f t="shared" si="6"/>
        <v>-8.654513858905709</v>
      </c>
      <c r="M17" s="1">
        <f t="shared" si="7"/>
        <v>5.187923473312997</v>
      </c>
      <c r="N17" s="1">
        <f t="shared" si="8"/>
        <v>-2.5972169611487805</v>
      </c>
      <c r="O17" s="1">
        <f t="shared" si="9"/>
        <v>6.0638073467414735</v>
      </c>
      <c r="P17" s="1">
        <f t="shared" si="10"/>
        <v>3.7798215244058</v>
      </c>
      <c r="Q17" s="1">
        <f t="shared" si="14"/>
        <v>6.0638073467414735</v>
      </c>
      <c r="R17" s="1">
        <f t="shared" si="11"/>
        <v>3.7798215244058</v>
      </c>
    </row>
    <row r="18" spans="2:18" ht="12.75">
      <c r="B18">
        <f t="shared" si="15"/>
        <v>0.5759586531581288</v>
      </c>
      <c r="C18">
        <f t="shared" si="0"/>
        <v>5.159278666016189</v>
      </c>
      <c r="D18">
        <f t="shared" si="1"/>
        <v>2.4643761299726146</v>
      </c>
      <c r="E18" s="1">
        <f t="shared" si="2"/>
        <v>5.094476882850695</v>
      </c>
      <c r="F18" s="1">
        <f t="shared" si="3"/>
        <v>-2.8609068285961343</v>
      </c>
      <c r="G18" s="1">
        <f t="shared" si="4"/>
        <v>6.157253937203776</v>
      </c>
      <c r="H18" s="1">
        <f t="shared" si="12"/>
        <v>4.043511391853155</v>
      </c>
      <c r="I18" s="1">
        <f t="shared" si="13"/>
        <v>-7.339858500460818</v>
      </c>
      <c r="J18" s="1">
        <f t="shared" si="12"/>
        <v>7.208219428201303</v>
      </c>
      <c r="K18" s="1">
        <f t="shared" si="5"/>
        <v>-3.9118723195936327</v>
      </c>
      <c r="L18" s="1">
        <f t="shared" si="6"/>
        <v>-8.390823991458353</v>
      </c>
      <c r="M18" s="1">
        <f t="shared" si="7"/>
        <v>5.094476882850694</v>
      </c>
      <c r="N18" s="1">
        <f t="shared" si="8"/>
        <v>-2.860906828596135</v>
      </c>
      <c r="O18" s="1">
        <f t="shared" si="9"/>
        <v>6.157253937203776</v>
      </c>
      <c r="P18" s="1">
        <f t="shared" si="10"/>
        <v>4.043511391853155</v>
      </c>
      <c r="Q18" s="1">
        <f t="shared" si="14"/>
        <v>6.157253937203776</v>
      </c>
      <c r="R18" s="1">
        <f t="shared" si="11"/>
        <v>4.043511391853155</v>
      </c>
    </row>
    <row r="19" spans="2:18" ht="12.75">
      <c r="B19">
        <f t="shared" si="15"/>
        <v>0.6283185307179586</v>
      </c>
      <c r="C19">
        <f t="shared" si="0"/>
        <v>5.045084971874737</v>
      </c>
      <c r="D19">
        <f t="shared" si="1"/>
        <v>2.938926261462366</v>
      </c>
      <c r="E19" s="1">
        <f t="shared" si="2"/>
        <v>4.9822551105918516</v>
      </c>
      <c r="F19" s="1">
        <f t="shared" si="3"/>
        <v>-3.1316997725897986</v>
      </c>
      <c r="G19" s="1">
        <f t="shared" si="4"/>
        <v>6.269475709462618</v>
      </c>
      <c r="H19" s="1">
        <f t="shared" si="12"/>
        <v>4.31430433584682</v>
      </c>
      <c r="I19" s="1">
        <f t="shared" si="13"/>
        <v>-7.45208027271966</v>
      </c>
      <c r="J19" s="1">
        <f t="shared" si="12"/>
        <v>6.937426484207638</v>
      </c>
      <c r="K19" s="1">
        <f t="shared" si="5"/>
        <v>-3.7996505473347923</v>
      </c>
      <c r="L19" s="1">
        <f t="shared" si="6"/>
        <v>-8.120031047464689</v>
      </c>
      <c r="M19" s="1">
        <f t="shared" si="7"/>
        <v>4.982255110591851</v>
      </c>
      <c r="N19" s="1">
        <f t="shared" si="8"/>
        <v>-3.131699772589799</v>
      </c>
      <c r="O19" s="1">
        <f t="shared" si="9"/>
        <v>6.269475709462618</v>
      </c>
      <c r="P19" s="1">
        <f t="shared" si="10"/>
        <v>4.31430433584682</v>
      </c>
      <c r="Q19" s="1">
        <f t="shared" si="14"/>
        <v>6.269475709462618</v>
      </c>
      <c r="R19" s="1">
        <f t="shared" si="11"/>
        <v>4.31430433584682</v>
      </c>
    </row>
    <row r="20" spans="2:18" ht="12.75">
      <c r="B20">
        <f t="shared" si="15"/>
        <v>0.6806784082777885</v>
      </c>
      <c r="C20">
        <f t="shared" si="0"/>
        <v>4.851655633573923</v>
      </c>
      <c r="D20">
        <f t="shared" si="1"/>
        <v>3.405421000351707</v>
      </c>
      <c r="E20" s="1">
        <f t="shared" si="2"/>
        <v>4.851655633573913</v>
      </c>
      <c r="F20" s="1">
        <f t="shared" si="3"/>
        <v>-3.4054210003517267</v>
      </c>
      <c r="G20" s="1">
        <f t="shared" si="4"/>
        <v>6.400075186480555</v>
      </c>
      <c r="H20" s="1">
        <f t="shared" si="12"/>
        <v>4.588025563608748</v>
      </c>
      <c r="I20" s="1">
        <f t="shared" si="13"/>
        <v>-7.582679749737595</v>
      </c>
      <c r="J20" s="1">
        <f t="shared" si="12"/>
        <v>6.663705256445708</v>
      </c>
      <c r="K20" s="1">
        <f t="shared" si="5"/>
        <v>-3.6690510703168573</v>
      </c>
      <c r="L20" s="1">
        <f t="shared" si="6"/>
        <v>-7.846309819702759</v>
      </c>
      <c r="M20" s="1">
        <f t="shared" si="7"/>
        <v>4.8516556335739125</v>
      </c>
      <c r="N20" s="1">
        <f t="shared" si="8"/>
        <v>-3.405421000351727</v>
      </c>
      <c r="O20" s="1">
        <f t="shared" si="9"/>
        <v>6.400075186480555</v>
      </c>
      <c r="P20" s="1">
        <f t="shared" si="10"/>
        <v>4.588025563608748</v>
      </c>
      <c r="Q20" s="1">
        <f t="shared" si="14"/>
        <v>6.400075186480555</v>
      </c>
      <c r="R20" s="1">
        <f t="shared" si="11"/>
        <v>4.588025563608748</v>
      </c>
    </row>
    <row r="21" spans="2:18" ht="12.75">
      <c r="B21">
        <f t="shared" si="15"/>
        <v>0.7330382858376183</v>
      </c>
      <c r="C21">
        <f t="shared" si="0"/>
        <v>4.581749531171411</v>
      </c>
      <c r="D21">
        <f t="shared" si="1"/>
        <v>3.8456530317942903</v>
      </c>
      <c r="E21" s="1">
        <f t="shared" si="2"/>
        <v>4.703662166173514</v>
      </c>
      <c r="F21" s="1">
        <f t="shared" si="3"/>
        <v>-3.677944014597097</v>
      </c>
      <c r="G21" s="1">
        <f t="shared" si="4"/>
        <v>6.548068653880954</v>
      </c>
      <c r="H21" s="1">
        <f t="shared" si="12"/>
        <v>4.860548577854119</v>
      </c>
      <c r="I21" s="1">
        <f t="shared" si="13"/>
        <v>-7.730673217137993</v>
      </c>
      <c r="J21" s="1">
        <f t="shared" si="12"/>
        <v>6.391182242200337</v>
      </c>
      <c r="K21" s="1">
        <f t="shared" si="5"/>
        <v>-3.52105760291646</v>
      </c>
      <c r="L21" s="1">
        <f t="shared" si="6"/>
        <v>-7.573786805457386</v>
      </c>
      <c r="M21" s="1">
        <f t="shared" si="7"/>
        <v>4.703662166173513</v>
      </c>
      <c r="N21" s="1">
        <f t="shared" si="8"/>
        <v>-3.677944014597097</v>
      </c>
      <c r="O21" s="1">
        <f t="shared" si="9"/>
        <v>6.548068653880954</v>
      </c>
      <c r="P21" s="1">
        <f t="shared" si="10"/>
        <v>4.860548577854119</v>
      </c>
      <c r="Q21" s="1">
        <f t="shared" si="14"/>
        <v>6.548068653880954</v>
      </c>
      <c r="R21" s="1">
        <f t="shared" si="11"/>
        <v>4.860548577854119</v>
      </c>
    </row>
    <row r="22" spans="2:18" ht="12.75">
      <c r="B22">
        <f t="shared" si="15"/>
        <v>0.7853981633974482</v>
      </c>
      <c r="C22">
        <f t="shared" si="0"/>
        <v>4.242640687119286</v>
      </c>
      <c r="D22">
        <f t="shared" si="1"/>
        <v>4.242640687119285</v>
      </c>
      <c r="E22" s="1">
        <f t="shared" si="2"/>
        <v>4.539826555764904</v>
      </c>
      <c r="F22" s="1">
        <f t="shared" si="3"/>
        <v>-3.9452850583686603</v>
      </c>
      <c r="G22" s="1">
        <f t="shared" si="4"/>
        <v>6.711904264289561</v>
      </c>
      <c r="H22" s="1">
        <f t="shared" si="12"/>
        <v>5.127889621625682</v>
      </c>
      <c r="I22" s="1">
        <f t="shared" si="13"/>
        <v>-7.894508827546601</v>
      </c>
      <c r="J22" s="1">
        <f t="shared" si="12"/>
        <v>6.123841198428773</v>
      </c>
      <c r="K22" s="1">
        <f t="shared" si="5"/>
        <v>-3.3572219925078537</v>
      </c>
      <c r="L22" s="1">
        <f t="shared" si="6"/>
        <v>-7.306445761685822</v>
      </c>
      <c r="M22" s="1">
        <f t="shared" si="7"/>
        <v>4.539826555764903</v>
      </c>
      <c r="N22" s="1">
        <f t="shared" si="8"/>
        <v>-3.9452850583686603</v>
      </c>
      <c r="O22" s="1">
        <f t="shared" si="9"/>
        <v>6.711904264289561</v>
      </c>
      <c r="P22" s="1">
        <f t="shared" si="10"/>
        <v>5.127889621625682</v>
      </c>
      <c r="Q22" s="1">
        <f t="shared" si="14"/>
        <v>6.711904264289561</v>
      </c>
      <c r="R22" s="1">
        <f t="shared" si="11"/>
        <v>5.127889621625682</v>
      </c>
    </row>
    <row r="23" spans="2:18" ht="12.75">
      <c r="B23">
        <f t="shared" si="15"/>
        <v>0.837758040957278</v>
      </c>
      <c r="C23">
        <f t="shared" si="0"/>
        <v>3.845653031794293</v>
      </c>
      <c r="D23">
        <f t="shared" si="1"/>
        <v>4.5817495311714085</v>
      </c>
      <c r="E23" s="1">
        <f t="shared" si="2"/>
        <v>4.362236305779828</v>
      </c>
      <c r="F23" s="1">
        <f t="shared" si="3"/>
        <v>-4.203693734757571</v>
      </c>
      <c r="G23" s="1">
        <f t="shared" si="4"/>
        <v>6.889494514274638</v>
      </c>
      <c r="H23" s="1">
        <f t="shared" si="12"/>
        <v>5.3862982980145935</v>
      </c>
      <c r="I23" s="1">
        <f t="shared" si="13"/>
        <v>-8.072099077531675</v>
      </c>
      <c r="J23" s="1">
        <f t="shared" si="12"/>
        <v>5.865432522039861</v>
      </c>
      <c r="K23" s="1">
        <f t="shared" si="5"/>
        <v>-3.17963174252278</v>
      </c>
      <c r="L23" s="1">
        <f t="shared" si="6"/>
        <v>-7.04803708529691</v>
      </c>
      <c r="M23" s="1">
        <f t="shared" si="7"/>
        <v>4.362236305779827</v>
      </c>
      <c r="N23" s="1">
        <f t="shared" si="8"/>
        <v>-4.203693734757571</v>
      </c>
      <c r="O23" s="1">
        <f t="shared" si="9"/>
        <v>6.889494514274638</v>
      </c>
      <c r="P23" s="1">
        <f t="shared" si="10"/>
        <v>5.3862982980145935</v>
      </c>
      <c r="Q23" s="1">
        <f t="shared" si="14"/>
        <v>6.889494514274638</v>
      </c>
      <c r="R23" s="1">
        <f t="shared" si="11"/>
        <v>5.3862982980145935</v>
      </c>
    </row>
    <row r="24" spans="2:18" ht="12.75">
      <c r="B24">
        <f t="shared" si="15"/>
        <v>0.8901179185171079</v>
      </c>
      <c r="C24">
        <f t="shared" si="0"/>
        <v>3.40542100035171</v>
      </c>
      <c r="D24">
        <f t="shared" si="1"/>
        <v>4.851655633573922</v>
      </c>
      <c r="E24" s="1">
        <f t="shared" si="2"/>
        <v>4.173468510140481</v>
      </c>
      <c r="F24" s="1">
        <f t="shared" si="3"/>
        <v>-4.449737590637041</v>
      </c>
      <c r="G24" s="1">
        <f t="shared" si="4"/>
        <v>7.078262309913983</v>
      </c>
      <c r="H24" s="1">
        <f t="shared" si="12"/>
        <v>5.632342153894065</v>
      </c>
      <c r="I24" s="1">
        <f t="shared" si="13"/>
        <v>-8.260866873171022</v>
      </c>
      <c r="J24" s="1">
        <f t="shared" si="12"/>
        <v>5.61938866616039</v>
      </c>
      <c r="K24" s="1">
        <f t="shared" si="5"/>
        <v>-2.9908639468834357</v>
      </c>
      <c r="L24" s="1">
        <f t="shared" si="6"/>
        <v>-6.8019932294174374</v>
      </c>
      <c r="M24" s="1">
        <f t="shared" si="7"/>
        <v>4.17346851014048</v>
      </c>
      <c r="N24" s="1">
        <f t="shared" si="8"/>
        <v>-4.44973759063704</v>
      </c>
      <c r="O24" s="1">
        <f t="shared" si="9"/>
        <v>7.078262309913983</v>
      </c>
      <c r="P24" s="1">
        <f t="shared" si="10"/>
        <v>5.632342153894065</v>
      </c>
      <c r="Q24" s="1">
        <f t="shared" si="14"/>
        <v>7.078262309913983</v>
      </c>
      <c r="R24" s="1">
        <f t="shared" si="11"/>
        <v>5.632342153894065</v>
      </c>
    </row>
    <row r="25" spans="2:18" ht="12.75">
      <c r="B25">
        <f t="shared" si="15"/>
        <v>0.9424777960769377</v>
      </c>
      <c r="C25">
        <f t="shared" si="0"/>
        <v>2.9389262614623677</v>
      </c>
      <c r="D25">
        <f t="shared" si="1"/>
        <v>5.045084971874736</v>
      </c>
      <c r="E25" s="1">
        <f t="shared" si="2"/>
        <v>3.976531318727943</v>
      </c>
      <c r="F25" s="1">
        <f t="shared" si="3"/>
        <v>-4.680378602955746</v>
      </c>
      <c r="G25" s="1">
        <f t="shared" si="4"/>
        <v>7.2751995013265205</v>
      </c>
      <c r="H25" s="1">
        <f t="shared" si="12"/>
        <v>5.8629831662127705</v>
      </c>
      <c r="I25" s="1">
        <f t="shared" si="13"/>
        <v>-8.457804064583557</v>
      </c>
      <c r="J25" s="1">
        <f t="shared" si="12"/>
        <v>5.388747653841683</v>
      </c>
      <c r="K25" s="1">
        <f t="shared" si="5"/>
        <v>-2.7939267554708995</v>
      </c>
      <c r="L25" s="1">
        <f t="shared" si="6"/>
        <v>-6.57135221709873</v>
      </c>
      <c r="M25" s="1">
        <f t="shared" si="7"/>
        <v>3.976531318727942</v>
      </c>
      <c r="N25" s="1">
        <f t="shared" si="8"/>
        <v>-4.680378602955746</v>
      </c>
      <c r="O25" s="1">
        <f t="shared" si="9"/>
        <v>7.2751995013265205</v>
      </c>
      <c r="P25" s="1">
        <f t="shared" si="10"/>
        <v>5.8629831662127705</v>
      </c>
      <c r="Q25" s="1">
        <f t="shared" si="14"/>
        <v>7.2751995013265205</v>
      </c>
      <c r="R25" s="1">
        <f t="shared" si="11"/>
        <v>5.8629831662127705</v>
      </c>
    </row>
    <row r="26" spans="2:18" ht="12.75">
      <c r="B26">
        <f t="shared" si="15"/>
        <v>0.9948376736367676</v>
      </c>
      <c r="C26">
        <f t="shared" si="0"/>
        <v>2.4643761299726172</v>
      </c>
      <c r="D26">
        <f t="shared" si="1"/>
        <v>5.159278666016188</v>
      </c>
      <c r="E26" s="1">
        <f t="shared" si="2"/>
        <v>3.7747943617094384</v>
      </c>
      <c r="F26" s="1">
        <f t="shared" si="3"/>
        <v>-4.893039706260007</v>
      </c>
      <c r="G26" s="1">
        <f t="shared" si="4"/>
        <v>7.476936458345024</v>
      </c>
      <c r="H26" s="1">
        <f t="shared" si="12"/>
        <v>6.075644269517031</v>
      </c>
      <c r="I26" s="1">
        <f t="shared" si="13"/>
        <v>-8.65954102160206</v>
      </c>
      <c r="J26" s="1">
        <f t="shared" si="12"/>
        <v>5.176086550537421</v>
      </c>
      <c r="K26" s="1">
        <f t="shared" si="5"/>
        <v>-2.5921897984523974</v>
      </c>
      <c r="L26" s="1">
        <f t="shared" si="6"/>
        <v>-6.3586911137944675</v>
      </c>
      <c r="M26" s="1">
        <f t="shared" si="7"/>
        <v>3.7747943617094366</v>
      </c>
      <c r="N26" s="1">
        <f t="shared" si="8"/>
        <v>-4.893039706260007</v>
      </c>
      <c r="O26" s="1">
        <f t="shared" si="9"/>
        <v>7.476936458345024</v>
      </c>
      <c r="P26" s="1">
        <f t="shared" si="10"/>
        <v>6.075644269517031</v>
      </c>
      <c r="Q26" s="1">
        <f t="shared" si="14"/>
        <v>7.476936458345024</v>
      </c>
      <c r="R26" s="1">
        <f t="shared" si="11"/>
        <v>6.075644269517031</v>
      </c>
    </row>
    <row r="27" spans="2:18" ht="12.75">
      <c r="B27">
        <f t="shared" si="15"/>
        <v>1.0471975511965974</v>
      </c>
      <c r="C27">
        <f t="shared" si="0"/>
        <v>2.000000000000003</v>
      </c>
      <c r="D27">
        <f t="shared" si="1"/>
        <v>5.196152422706632</v>
      </c>
      <c r="E27" s="1">
        <f t="shared" si="2"/>
        <v>3.57190983358804</v>
      </c>
      <c r="F27" s="1">
        <f t="shared" si="3"/>
        <v>-5.085659746007667</v>
      </c>
      <c r="G27" s="1">
        <f t="shared" si="4"/>
        <v>7.679820986466423</v>
      </c>
      <c r="H27" s="1">
        <f t="shared" si="12"/>
        <v>6.268264309264692</v>
      </c>
      <c r="I27" s="1">
        <f t="shared" si="13"/>
        <v>-8.862425549723458</v>
      </c>
      <c r="J27" s="1">
        <f t="shared" si="12"/>
        <v>4.983466510789759</v>
      </c>
      <c r="K27" s="1">
        <f t="shared" si="5"/>
        <v>-2.3893052703310005</v>
      </c>
      <c r="L27" s="1">
        <f t="shared" si="6"/>
        <v>-6.166071074046805</v>
      </c>
      <c r="M27" s="1">
        <f t="shared" si="7"/>
        <v>3.571909833588038</v>
      </c>
      <c r="N27" s="1">
        <f t="shared" si="8"/>
        <v>-5.085659746007667</v>
      </c>
      <c r="O27" s="1">
        <f t="shared" si="9"/>
        <v>7.679820986466423</v>
      </c>
      <c r="P27" s="1">
        <f t="shared" si="10"/>
        <v>6.268264309264692</v>
      </c>
      <c r="Q27" s="1">
        <f t="shared" si="14"/>
        <v>7.679820986466423</v>
      </c>
      <c r="R27" s="1">
        <f t="shared" si="11"/>
        <v>6.268264309264692</v>
      </c>
    </row>
    <row r="28" spans="2:18" ht="12.75">
      <c r="B28">
        <f t="shared" si="15"/>
        <v>1.0995574287564271</v>
      </c>
      <c r="C28">
        <f t="shared" si="0"/>
        <v>1.562845717511191</v>
      </c>
      <c r="D28">
        <f t="shared" si="1"/>
        <v>5.162139402128388</v>
      </c>
      <c r="E28" s="1">
        <f t="shared" si="2"/>
        <v>3.3717261690314793</v>
      </c>
      <c r="F28" s="1">
        <f t="shared" si="3"/>
        <v>-5.256735527845713</v>
      </c>
      <c r="G28" s="1">
        <f t="shared" si="4"/>
        <v>7.880004651022983</v>
      </c>
      <c r="H28" s="1">
        <f t="shared" si="12"/>
        <v>6.439340091102739</v>
      </c>
      <c r="I28" s="1">
        <f t="shared" si="13"/>
        <v>-9.062609214280018</v>
      </c>
      <c r="J28" s="1">
        <f t="shared" si="12"/>
        <v>4.812390728951712</v>
      </c>
      <c r="K28" s="1">
        <f t="shared" si="5"/>
        <v>-2.189121605774442</v>
      </c>
      <c r="L28" s="1">
        <f t="shared" si="6"/>
        <v>-5.994995292208757</v>
      </c>
      <c r="M28" s="1">
        <f t="shared" si="7"/>
        <v>3.3717261690314775</v>
      </c>
      <c r="N28" s="1">
        <f t="shared" si="8"/>
        <v>-5.256735527845712</v>
      </c>
      <c r="O28" s="1">
        <f t="shared" si="9"/>
        <v>7.880004651022983</v>
      </c>
      <c r="P28" s="1">
        <f t="shared" si="10"/>
        <v>6.439340091102739</v>
      </c>
      <c r="Q28" s="1">
        <f t="shared" si="14"/>
        <v>7.880004651022983</v>
      </c>
      <c r="R28" s="1">
        <f t="shared" si="11"/>
        <v>6.439340091102739</v>
      </c>
    </row>
    <row r="29" spans="2:18" ht="12.75">
      <c r="B29">
        <f t="shared" si="15"/>
        <v>1.1519173063162569</v>
      </c>
      <c r="C29">
        <f t="shared" si="0"/>
        <v>1.1676578115945668</v>
      </c>
      <c r="D29">
        <f t="shared" si="1"/>
        <v>5.067727288213006</v>
      </c>
      <c r="E29" s="1">
        <f t="shared" si="2"/>
        <v>3.1781964261866684</v>
      </c>
      <c r="F29" s="1">
        <f t="shared" si="3"/>
        <v>-5.405349951313695</v>
      </c>
      <c r="G29" s="1">
        <f t="shared" si="4"/>
        <v>8.073534393867792</v>
      </c>
      <c r="H29" s="1">
        <f t="shared" si="12"/>
        <v>6.587954514570722</v>
      </c>
      <c r="I29" s="1">
        <f t="shared" si="13"/>
        <v>-9.256138957124827</v>
      </c>
      <c r="J29" s="1">
        <f t="shared" si="12"/>
        <v>4.663776305483729</v>
      </c>
      <c r="K29" s="1">
        <f t="shared" si="5"/>
        <v>-1.9955918629296328</v>
      </c>
      <c r="L29" s="1">
        <f t="shared" si="6"/>
        <v>-5.8463808687407735</v>
      </c>
      <c r="M29" s="1">
        <f t="shared" si="7"/>
        <v>3.1781964261866666</v>
      </c>
      <c r="N29" s="1">
        <f t="shared" si="8"/>
        <v>-5.405349951313694</v>
      </c>
      <c r="O29" s="1">
        <f t="shared" si="9"/>
        <v>8.073534393867792</v>
      </c>
      <c r="P29" s="1">
        <f t="shared" si="10"/>
        <v>6.587954514570722</v>
      </c>
      <c r="Q29" s="1">
        <f t="shared" si="14"/>
        <v>8.073534393867792</v>
      </c>
      <c r="R29" s="1">
        <f t="shared" si="11"/>
        <v>6.587954514570722</v>
      </c>
    </row>
    <row r="30" spans="2:18" ht="12.75">
      <c r="B30">
        <f t="shared" si="15"/>
        <v>1.2042771838760866</v>
      </c>
      <c r="C30">
        <f t="shared" si="0"/>
        <v>0.8259139214374375</v>
      </c>
      <c r="D30">
        <f t="shared" si="1"/>
        <v>4.926721177588532</v>
      </c>
      <c r="E30" s="1">
        <f t="shared" si="2"/>
        <v>2.995283624767804</v>
      </c>
      <c r="F30" s="1">
        <f t="shared" si="3"/>
        <v>-5.5311855595670725</v>
      </c>
      <c r="G30" s="1">
        <f t="shared" si="4"/>
        <v>8.256447195286658</v>
      </c>
      <c r="H30" s="1">
        <f t="shared" si="12"/>
        <v>6.713790122824101</v>
      </c>
      <c r="I30" s="1">
        <f t="shared" si="13"/>
        <v>-9.439051758543691</v>
      </c>
      <c r="J30" s="1">
        <f t="shared" si="12"/>
        <v>4.53794069723035</v>
      </c>
      <c r="K30" s="1">
        <f t="shared" si="5"/>
        <v>-1.8126790615107695</v>
      </c>
      <c r="L30" s="1">
        <f t="shared" si="6"/>
        <v>-5.720545260487393</v>
      </c>
      <c r="M30" s="1">
        <f t="shared" si="7"/>
        <v>2.9952836247678025</v>
      </c>
      <c r="N30" s="1">
        <f t="shared" si="8"/>
        <v>-5.5311855595670725</v>
      </c>
      <c r="O30" s="1">
        <f t="shared" si="9"/>
        <v>8.256447195286658</v>
      </c>
      <c r="P30" s="1">
        <f t="shared" si="10"/>
        <v>6.713790122824101</v>
      </c>
      <c r="Q30" s="1">
        <f t="shared" si="14"/>
        <v>8.256447195286658</v>
      </c>
      <c r="R30" s="1">
        <f t="shared" si="11"/>
        <v>6.713790122824101</v>
      </c>
    </row>
    <row r="31" spans="2:18" ht="12.75">
      <c r="B31">
        <f t="shared" si="15"/>
        <v>1.2566370614359164</v>
      </c>
      <c r="C31">
        <f t="shared" si="0"/>
        <v>0.5450849718747417</v>
      </c>
      <c r="D31">
        <f t="shared" si="1"/>
        <v>4.755282581475771</v>
      </c>
      <c r="E31" s="1">
        <f t="shared" si="2"/>
        <v>2.8268653624751168</v>
      </c>
      <c r="F31" s="1">
        <f t="shared" si="3"/>
        <v>-5.6345231962383355</v>
      </c>
      <c r="G31" s="1">
        <f t="shared" si="4"/>
        <v>8.424865457579344</v>
      </c>
      <c r="H31" s="1">
        <f t="shared" si="12"/>
        <v>6.817127759495364</v>
      </c>
      <c r="I31" s="1">
        <f t="shared" si="13"/>
        <v>-9.607470020836377</v>
      </c>
      <c r="J31" s="1">
        <f t="shared" si="12"/>
        <v>4.434603060559086</v>
      </c>
      <c r="K31" s="1">
        <f t="shared" si="5"/>
        <v>-1.6442607992180833</v>
      </c>
      <c r="L31" s="1">
        <f t="shared" si="6"/>
        <v>-5.617207623816128</v>
      </c>
      <c r="M31" s="1">
        <f t="shared" si="7"/>
        <v>2.826865362475115</v>
      </c>
      <c r="N31" s="1">
        <f t="shared" si="8"/>
        <v>-5.6345231962383355</v>
      </c>
      <c r="O31" s="1">
        <f t="shared" si="9"/>
        <v>8.424865457579344</v>
      </c>
      <c r="P31" s="1">
        <f t="shared" si="10"/>
        <v>6.817127759495364</v>
      </c>
      <c r="Q31" s="1">
        <f t="shared" si="14"/>
        <v>8.424865457579344</v>
      </c>
      <c r="R31" s="1">
        <f t="shared" si="11"/>
        <v>6.817127759495364</v>
      </c>
    </row>
    <row r="32" spans="2:18" ht="12.75">
      <c r="B32">
        <f t="shared" si="15"/>
        <v>1.308996938995746</v>
      </c>
      <c r="C32">
        <f t="shared" si="0"/>
        <v>0.32816939922353927</v>
      </c>
      <c r="D32">
        <f t="shared" si="1"/>
        <v>4.570810086342824</v>
      </c>
      <c r="E32" s="1">
        <f t="shared" si="2"/>
        <v>2.6766400523769875</v>
      </c>
      <c r="F32" s="1">
        <f t="shared" si="3"/>
        <v>-5.716225827615286</v>
      </c>
      <c r="G32" s="1">
        <f t="shared" si="4"/>
        <v>8.575090767677473</v>
      </c>
      <c r="H32" s="1">
        <f t="shared" si="12"/>
        <v>6.898830390872315</v>
      </c>
      <c r="I32" s="1">
        <f t="shared" si="13"/>
        <v>-9.757695330934506</v>
      </c>
      <c r="J32" s="1">
        <f t="shared" si="12"/>
        <v>4.352900429182133</v>
      </c>
      <c r="K32" s="1">
        <f t="shared" si="5"/>
        <v>-1.4940354891199545</v>
      </c>
      <c r="L32" s="1">
        <f t="shared" si="6"/>
        <v>-5.535504992439177</v>
      </c>
      <c r="M32" s="1">
        <f t="shared" si="7"/>
        <v>2.6766400523769853</v>
      </c>
      <c r="N32" s="1">
        <f t="shared" si="8"/>
        <v>-5.716225827615286</v>
      </c>
      <c r="O32" s="1">
        <f t="shared" si="9"/>
        <v>8.575090767677473</v>
      </c>
      <c r="P32" s="1">
        <f t="shared" si="10"/>
        <v>6.898830390872315</v>
      </c>
      <c r="Q32" s="1">
        <f t="shared" si="14"/>
        <v>8.575090767677473</v>
      </c>
      <c r="R32" s="1">
        <f t="shared" si="11"/>
        <v>6.898830390872315</v>
      </c>
    </row>
    <row r="33" spans="2:18" ht="12.75">
      <c r="B33">
        <f t="shared" si="15"/>
        <v>1.3613568165555758</v>
      </c>
      <c r="C33">
        <f t="shared" si="0"/>
        <v>0.17353305030436106</v>
      </c>
      <c r="D33">
        <f t="shared" si="1"/>
        <v>4.390738003669032</v>
      </c>
      <c r="E33" s="1">
        <f t="shared" si="2"/>
        <v>2.5480370852968774</v>
      </c>
      <c r="F33" s="1">
        <f t="shared" si="3"/>
        <v>-5.777707953876087</v>
      </c>
      <c r="G33" s="1">
        <f t="shared" si="4"/>
        <v>8.703693734757582</v>
      </c>
      <c r="H33" s="1">
        <f t="shared" si="12"/>
        <v>6.960312517133116</v>
      </c>
      <c r="I33" s="1">
        <f t="shared" si="13"/>
        <v>-9.886298298014616</v>
      </c>
      <c r="J33" s="1">
        <f t="shared" si="12"/>
        <v>4.291418302921332</v>
      </c>
      <c r="K33" s="1">
        <f t="shared" si="5"/>
        <v>-1.3654325220398449</v>
      </c>
      <c r="L33" s="1">
        <f t="shared" si="6"/>
        <v>-5.474022866178374</v>
      </c>
      <c r="M33" s="1">
        <f t="shared" si="7"/>
        <v>2.5480370852968752</v>
      </c>
      <c r="N33" s="1">
        <f t="shared" si="8"/>
        <v>-5.777707953876086</v>
      </c>
      <c r="O33" s="1">
        <f t="shared" si="9"/>
        <v>8.703693734757582</v>
      </c>
      <c r="P33" s="1">
        <f t="shared" si="10"/>
        <v>6.960312517133116</v>
      </c>
      <c r="Q33" s="1">
        <f t="shared" si="14"/>
        <v>8.703693734757582</v>
      </c>
      <c r="R33" s="1">
        <f t="shared" si="11"/>
        <v>6.960312517133116</v>
      </c>
    </row>
    <row r="34" spans="2:18" ht="12.75">
      <c r="B34">
        <f t="shared" si="15"/>
        <v>1.4137166941154056</v>
      </c>
      <c r="C34">
        <f t="shared" si="0"/>
        <v>0.07506554401460908</v>
      </c>
      <c r="D34">
        <f t="shared" si="1"/>
        <v>4.231334921789145</v>
      </c>
      <c r="E34" s="1">
        <f t="shared" si="2"/>
        <v>2.4441331259350427</v>
      </c>
      <c r="F34" s="1">
        <f t="shared" si="3"/>
        <v>-5.820891388177362</v>
      </c>
      <c r="G34" s="1">
        <f t="shared" si="4"/>
        <v>8.807597694119417</v>
      </c>
      <c r="H34" s="1">
        <f t="shared" si="12"/>
        <v>7.003495951434391</v>
      </c>
      <c r="I34" s="1">
        <f t="shared" si="13"/>
        <v>-9.99020225737645</v>
      </c>
      <c r="J34" s="1">
        <f t="shared" si="12"/>
        <v>4.248234868620057</v>
      </c>
      <c r="K34" s="1">
        <f t="shared" si="5"/>
        <v>-1.261528562678011</v>
      </c>
      <c r="L34" s="1">
        <f t="shared" si="6"/>
        <v>-5.430839431877099</v>
      </c>
      <c r="M34" s="1">
        <f t="shared" si="7"/>
        <v>2.4441331259350405</v>
      </c>
      <c r="N34" s="1">
        <f t="shared" si="8"/>
        <v>-5.82089138817736</v>
      </c>
      <c r="O34" s="1">
        <f t="shared" si="9"/>
        <v>8.807597694119417</v>
      </c>
      <c r="P34" s="1">
        <f t="shared" si="10"/>
        <v>7.003495951434391</v>
      </c>
      <c r="Q34" s="1">
        <f t="shared" si="14"/>
        <v>8.807597694119417</v>
      </c>
      <c r="R34" s="1">
        <f t="shared" si="11"/>
        <v>7.003495951434391</v>
      </c>
    </row>
    <row r="35" spans="2:18" ht="12.75">
      <c r="B35">
        <f t="shared" si="15"/>
        <v>1.4660765716752353</v>
      </c>
      <c r="C35">
        <f t="shared" si="0"/>
        <v>0.022642316338268298</v>
      </c>
      <c r="D35">
        <f t="shared" si="1"/>
        <v>4.106584073056931</v>
      </c>
      <c r="E35" s="1">
        <f t="shared" si="2"/>
        <v>2.367576601766475</v>
      </c>
      <c r="F35" s="1">
        <f t="shared" si="3"/>
        <v>-5.848148518201652</v>
      </c>
      <c r="G35" s="1">
        <f t="shared" si="4"/>
        <v>8.884154218287986</v>
      </c>
      <c r="H35" s="1">
        <f t="shared" si="12"/>
        <v>7.030753081458682</v>
      </c>
      <c r="I35" s="1">
        <f t="shared" si="13"/>
        <v>-10.066758781545017</v>
      </c>
      <c r="J35" s="1">
        <f t="shared" si="12"/>
        <v>4.220977738595766</v>
      </c>
      <c r="K35" s="1">
        <f t="shared" si="5"/>
        <v>-1.1849720385094438</v>
      </c>
      <c r="L35" s="1">
        <f t="shared" si="6"/>
        <v>-5.403582301852808</v>
      </c>
      <c r="M35" s="1">
        <f t="shared" si="7"/>
        <v>2.3675766017664728</v>
      </c>
      <c r="N35" s="1">
        <f t="shared" si="8"/>
        <v>-5.8481485182016515</v>
      </c>
      <c r="O35" s="1">
        <f t="shared" si="9"/>
        <v>8.884154218287986</v>
      </c>
      <c r="P35" s="1">
        <f t="shared" si="10"/>
        <v>7.030753081458682</v>
      </c>
      <c r="Q35" s="1">
        <f t="shared" si="14"/>
        <v>8.884154218287986</v>
      </c>
      <c r="R35" s="1">
        <f t="shared" si="11"/>
        <v>7.030753081458682</v>
      </c>
    </row>
    <row r="36" spans="2:18" ht="12.75">
      <c r="B36">
        <f t="shared" si="15"/>
        <v>1.518436449235065</v>
      </c>
      <c r="C36">
        <f t="shared" si="0"/>
        <v>0.002860736112198281</v>
      </c>
      <c r="D36">
        <f t="shared" si="1"/>
        <v>4.027221847483803</v>
      </c>
      <c r="E36" s="1">
        <f t="shared" si="2"/>
        <v>2.3205222433731176</v>
      </c>
      <c r="F36" s="1">
        <f t="shared" si="3"/>
        <v>-5.862234473064684</v>
      </c>
      <c r="G36" s="1">
        <f t="shared" si="4"/>
        <v>8.931208576681342</v>
      </c>
      <c r="H36" s="1">
        <f t="shared" si="12"/>
        <v>7.044839036321714</v>
      </c>
      <c r="I36" s="1">
        <f t="shared" si="13"/>
        <v>-10.113813139938376</v>
      </c>
      <c r="J36" s="1">
        <f t="shared" si="12"/>
        <v>4.2068917837327335</v>
      </c>
      <c r="K36" s="1">
        <f t="shared" si="5"/>
        <v>-1.1379176801160864</v>
      </c>
      <c r="L36" s="1">
        <f t="shared" si="6"/>
        <v>-5.389496346989775</v>
      </c>
      <c r="M36" s="1">
        <f t="shared" si="7"/>
        <v>2.3205222433731154</v>
      </c>
      <c r="N36" s="1">
        <f t="shared" si="8"/>
        <v>-5.862234473064683</v>
      </c>
      <c r="O36" s="1">
        <f t="shared" si="9"/>
        <v>8.931208576681342</v>
      </c>
      <c r="P36" s="1">
        <f t="shared" si="10"/>
        <v>7.044839036321714</v>
      </c>
      <c r="Q36" s="1">
        <f t="shared" si="14"/>
        <v>8.931208576681342</v>
      </c>
      <c r="R36" s="1">
        <f t="shared" si="11"/>
        <v>7.044839036321714</v>
      </c>
    </row>
    <row r="37" spans="2:18" ht="12.75">
      <c r="B37">
        <f t="shared" si="15"/>
        <v>1.5707963267948948</v>
      </c>
      <c r="C37">
        <f t="shared" si="0"/>
        <v>0</v>
      </c>
      <c r="D37">
        <f t="shared" si="1"/>
        <v>4</v>
      </c>
      <c r="E37" s="1">
        <f t="shared" si="2"/>
        <v>2.3045772887205094</v>
      </c>
      <c r="F37" s="1">
        <f t="shared" si="3"/>
        <v>-5.866209891669729</v>
      </c>
      <c r="G37" s="1">
        <f t="shared" si="4"/>
        <v>8.947153531333951</v>
      </c>
      <c r="H37" s="1">
        <f t="shared" si="12"/>
        <v>7.048814454926759</v>
      </c>
      <c r="I37" s="1">
        <f t="shared" si="13"/>
        <v>-10.129758094590983</v>
      </c>
      <c r="J37" s="1">
        <f t="shared" si="12"/>
        <v>4.202916365127689</v>
      </c>
      <c r="K37" s="1">
        <f t="shared" si="5"/>
        <v>-1.1219727254634781</v>
      </c>
      <c r="L37" s="1">
        <f t="shared" si="6"/>
        <v>-5.3855209283847305</v>
      </c>
      <c r="M37" s="1">
        <f t="shared" si="7"/>
        <v>2.304577288720507</v>
      </c>
      <c r="N37" s="1">
        <f t="shared" si="8"/>
        <v>-5.866209891669728</v>
      </c>
      <c r="O37" s="1">
        <f t="shared" si="9"/>
        <v>8.947153531333951</v>
      </c>
      <c r="P37" s="1">
        <f t="shared" si="10"/>
        <v>7.048814454926759</v>
      </c>
      <c r="Q37" s="1">
        <f t="shared" si="14"/>
        <v>8.947153531333951</v>
      </c>
      <c r="R37" s="1">
        <f t="shared" si="11"/>
        <v>7.048814454926759</v>
      </c>
    </row>
    <row r="38" spans="2:18" ht="12.75">
      <c r="B38">
        <f t="shared" si="15"/>
        <v>1.6231562043547245</v>
      </c>
      <c r="C38">
        <f t="shared" si="0"/>
        <v>-0.0028607361121976704</v>
      </c>
      <c r="D38">
        <f t="shared" si="1"/>
        <v>4.0272218474837995</v>
      </c>
      <c r="E38" s="1">
        <f t="shared" si="2"/>
        <v>2.3207606780339525</v>
      </c>
      <c r="F38" s="1">
        <f t="shared" si="3"/>
        <v>-5.863356219949198</v>
      </c>
      <c r="G38" s="1">
        <f t="shared" si="4"/>
        <v>8.930970142020508</v>
      </c>
      <c r="H38" s="1">
        <f t="shared" si="12"/>
        <v>7.045960783206228</v>
      </c>
      <c r="I38" s="1">
        <f t="shared" si="13"/>
        <v>-10.11357470527754</v>
      </c>
      <c r="J38" s="1">
        <f t="shared" si="12"/>
        <v>4.20577003684822</v>
      </c>
      <c r="K38" s="1">
        <f t="shared" si="5"/>
        <v>-1.1381561147769212</v>
      </c>
      <c r="L38" s="1">
        <f t="shared" si="6"/>
        <v>-5.38837460010526</v>
      </c>
      <c r="M38" s="1">
        <f t="shared" si="7"/>
        <v>2.3207606780339503</v>
      </c>
      <c r="N38" s="1">
        <f t="shared" si="8"/>
        <v>-5.863356219949197</v>
      </c>
      <c r="O38" s="1">
        <f t="shared" si="9"/>
        <v>8.930970142020508</v>
      </c>
      <c r="P38" s="1">
        <f t="shared" si="10"/>
        <v>7.045960783206228</v>
      </c>
      <c r="Q38" s="1">
        <f t="shared" si="14"/>
        <v>8.930970142020508</v>
      </c>
      <c r="R38" s="1">
        <f t="shared" si="11"/>
        <v>7.045960783206228</v>
      </c>
    </row>
    <row r="39" spans="2:18" ht="12.75">
      <c r="B39">
        <f t="shared" si="15"/>
        <v>1.6755160819145543</v>
      </c>
      <c r="C39">
        <f aca="true" t="shared" si="16" ref="C39:C70">(C$4-C$5)*COS($B39)+C$5*COS((C$4-C$5)*$B39/C$5)</f>
        <v>-0.022642316338265245</v>
      </c>
      <c r="D39">
        <f aca="true" t="shared" si="17" ref="D39:D70">(C$4-C$5)*SIN($B39)-C$5*SIN((C$4-C$5)*$B39/C$5)</f>
        <v>4.106584073056924</v>
      </c>
      <c r="E39" s="1">
        <f aca="true" t="shared" si="18" ref="E39:E70">COS($A$1*$B$8*($C$4-$E$4)/$E$4)*((E$4-E$5)*COS($B39)+E$5*COS((E$4-E$5)*($B39)/E$5))+SIN($A$1*$B$8*($C$4-$E$4)/$E$4)*((E$4-E$5)*SIN($B39)-E$5*SIN((E$4-E$5)*($B39)/E$5))+($C$4-$E$4)*COS($A$1*$B$8)</f>
        <v>2.3694762474019955</v>
      </c>
      <c r="F39" s="1">
        <f aca="true" t="shared" si="19" ref="F39:F70">-SIN($A$1*$B$8*($C$4-$E$4)/$E$4)*((E$4-E$5)*COS($B39)+E$5*COS((E$4-E$5)*($B39)/E$5))+COS($A$1*$B$8*($C$4-$E$4)/$E$4)*((E$4-E$5)*SIN($B39)-E$5*SIN((E$4-E$5)*($B39)/E$5))+($C$4-$E$4)*SIN($A$1*$B$8)</f>
        <v>-5.8570856482558815</v>
      </c>
      <c r="G39" s="1">
        <f aca="true" t="shared" si="20" ref="G39:G70">COS(($A$1+G$3)*$B$8*($C$4-G$4)/G$4)*((G$4-G$5)*COS($B39)+G$5*COS((G$4-G$5)*($B39)/G$5))+SIN(($A$1+G$3)*$B$8*($C$4-G$4)/G$4)*((G$4-G$5)*SIN($B39)-G$5*SIN((G$4-G$5)*($B39)/G$5))+($C$4-G$4)*COS(($A$1+G$3)*$B$8)</f>
        <v>8.882254572652464</v>
      </c>
      <c r="H39" s="1">
        <f t="shared" si="12"/>
        <v>7.0396902115129105</v>
      </c>
      <c r="I39" s="1">
        <f t="shared" si="13"/>
        <v>-10.064859135909497</v>
      </c>
      <c r="J39" s="1">
        <f t="shared" si="12"/>
        <v>4.212040608541537</v>
      </c>
      <c r="K39" s="1">
        <f aca="true" t="shared" si="21" ref="K39:K70">COS(($A$1+K$3)*$B$8*($C$4-K$4)/K$4)*((K$4-K$5)*COS($B39)+K$5*COS((K$4-K$5)*($B39)/K$5))+SIN(($A$1+K$3)*$B$8*($C$4-K$4)/K$4)*((K$4-K$5)*SIN($B39)-K$5*SIN((K$4-K$5)*($B39)/K$5))+($C$4-K$4)*COS(($A$1+K$3)*$B$8)</f>
        <v>-1.1868716841449642</v>
      </c>
      <c r="L39" s="1">
        <f aca="true" t="shared" si="22" ref="L39:L70">-SIN(($A$1+K$3)*$B$8*($C$4-K$4)/K$4)*((K$4-K$5)*COS($B39)+K$5*COS((K$4-K$5)*($B39)/K$5))+COS(($A$1+K$3)*$B$8*($C$4-K$4)/K$4)*((K$4-K$5)*SIN($B39)-K$5*SIN((K$4-K$5)*($B39)/K$5))+($C$4-K$4)*SIN(($A$1+K$3)*$B$8)</f>
        <v>-5.394645171798579</v>
      </c>
      <c r="M39" s="1">
        <f aca="true" t="shared" si="23" ref="M39:M70">COS(($A$1+M$3)*$B$8*($C$4-M$4)/M$4)*((M$4-M$5)*COS($B39)+M$5*COS((M$4-M$5)*($B39)/M$5))+SIN(($A$1+M$3)*$B$8*($C$4-M$4)/M$4)*((M$4-M$5)*SIN($B39)-M$5*SIN((M$4-M$5)*($B39)/M$5))+($C$4-M$4)*COS(($A$1+M$3)*$B$8)</f>
        <v>2.3694762474019933</v>
      </c>
      <c r="N39" s="1">
        <f aca="true" t="shared" si="24" ref="N39:N70">-SIN(($A$1+M$3)*$B$8*($C$4-M$4)/M$4)*((M$4-M$5)*COS($B39)+M$5*COS((M$4-M$5)*($B39)/M$5))+COS(($A$1+M$3)*$B$8*($C$4-M$4)/M$4)*((M$4-M$5)*SIN($B39)-M$5*SIN((M$4-M$5)*($B39)/M$5))+($C$4-M$4)*SIN(($A$1+M$3)*$B$8)</f>
        <v>-5.857085648255881</v>
      </c>
      <c r="O39" s="1">
        <f aca="true" t="shared" si="25" ref="O39:O70">COS(($A$1+O$3)*$B$8*($C$4-O$4)/O$4)*((O$4-O$5)*COS($B39)+O$5*COS((O$4-O$5)*($B39)/O$5))+SIN(($A$1+O$3)*$B$8*($C$4-O$4)/O$4)*((O$4-O$5)*SIN($B39)-O$5*SIN((O$4-O$5)*($B39)/O$5))+($C$4-O$4)*COS(($A$1+O$3)*$B$8)</f>
        <v>8.882254572652464</v>
      </c>
      <c r="P39" s="1">
        <f aca="true" t="shared" si="26" ref="P39:P70">-SIN(($A$1+O$3)*$B$8*($C$4-O$4)/O$4)*((O$4-O$5)*COS($B39)+O$5*COS((O$4-O$5)*($B39)/O$5))+COS(($A$1+O$3)*$B$8*($C$4-O$4)/O$4)*((O$4-O$5)*SIN($B39)-O$5*SIN((O$4-O$5)*($B39)/O$5))+($C$4-O$4)*SIN(($A$1+O$3)*$B$8)</f>
        <v>7.0396902115129105</v>
      </c>
      <c r="Q39" s="1">
        <f t="shared" si="14"/>
        <v>8.882254572652464</v>
      </c>
      <c r="R39" s="1">
        <f aca="true" t="shared" si="27" ref="R39:R70">-SIN(($A$1+Q$3)*$B$8*($C$4-Q$4)/Q$4)*((Q$4-Q$5)*COS($B39)+Q$5*COS((Q$4-Q$5)*($B39)/Q$5))+COS(($A$1+Q$3)*$B$8*($C$4-Q$4)/Q$4)*((Q$4-Q$5)*SIN($B39)-Q$5*SIN((Q$4-Q$5)*($B39)/Q$5))+($C$4-Q$4)*SIN(($A$1+Q$3)*$B$8)</f>
        <v>7.0396902115129105</v>
      </c>
    </row>
    <row r="40" spans="2:18" ht="12.75">
      <c r="B40">
        <f t="shared" si="15"/>
        <v>1.727875959474384</v>
      </c>
      <c r="C40">
        <f t="shared" si="16"/>
        <v>-0.07506554401460397</v>
      </c>
      <c r="D40">
        <f t="shared" si="17"/>
        <v>4.231334921789134</v>
      </c>
      <c r="E40" s="1">
        <f t="shared" si="18"/>
        <v>2.4505005858750546</v>
      </c>
      <c r="F40" s="1">
        <f t="shared" si="19"/>
        <v>-5.850847931932073</v>
      </c>
      <c r="G40" s="1">
        <f t="shared" si="20"/>
        <v>8.801230234179405</v>
      </c>
      <c r="H40" s="1">
        <f t="shared" si="12"/>
        <v>7.033452495189103</v>
      </c>
      <c r="I40" s="1">
        <f t="shared" si="13"/>
        <v>-9.983834797436439</v>
      </c>
      <c r="J40" s="1">
        <f t="shared" si="12"/>
        <v>4.218278324865346</v>
      </c>
      <c r="K40" s="1">
        <f t="shared" si="21"/>
        <v>-1.267896022618023</v>
      </c>
      <c r="L40" s="1">
        <f t="shared" si="22"/>
        <v>-5.400882888122387</v>
      </c>
      <c r="M40" s="1">
        <f t="shared" si="23"/>
        <v>2.4505005858750524</v>
      </c>
      <c r="N40" s="1">
        <f t="shared" si="24"/>
        <v>-5.850847931932072</v>
      </c>
      <c r="O40" s="1">
        <f t="shared" si="25"/>
        <v>8.801230234179405</v>
      </c>
      <c r="P40" s="1">
        <f t="shared" si="26"/>
        <v>7.033452495189103</v>
      </c>
      <c r="Q40" s="1">
        <f t="shared" si="14"/>
        <v>8.801230234179405</v>
      </c>
      <c r="R40" s="1">
        <f t="shared" si="27"/>
        <v>7.033452495189103</v>
      </c>
    </row>
    <row r="41" spans="2:18" ht="12.75">
      <c r="B41">
        <f aca="true" t="shared" si="28" ref="B41:B72">B40+B40-B39</f>
        <v>1.7802358370342137</v>
      </c>
      <c r="C41">
        <f t="shared" si="16"/>
        <v>-0.17353305030435218</v>
      </c>
      <c r="D41">
        <f t="shared" si="17"/>
        <v>4.39073800366902</v>
      </c>
      <c r="E41" s="1">
        <f t="shared" si="18"/>
        <v>2.562985861085323</v>
      </c>
      <c r="F41" s="1">
        <f t="shared" si="19"/>
        <v>-5.848036414550295</v>
      </c>
      <c r="G41" s="1">
        <f t="shared" si="20"/>
        <v>8.688744958969137</v>
      </c>
      <c r="H41" s="1">
        <f t="shared" si="12"/>
        <v>7.030640977807324</v>
      </c>
      <c r="I41" s="1">
        <f t="shared" si="13"/>
        <v>-9.87134952222617</v>
      </c>
      <c r="J41" s="1">
        <f t="shared" si="12"/>
        <v>4.221089842247125</v>
      </c>
      <c r="K41" s="1">
        <f t="shared" si="21"/>
        <v>-1.3803812978282917</v>
      </c>
      <c r="L41" s="1">
        <f t="shared" si="22"/>
        <v>-5.403694405504167</v>
      </c>
      <c r="M41" s="1">
        <f t="shared" si="23"/>
        <v>2.5629858610853207</v>
      </c>
      <c r="N41" s="1">
        <f t="shared" si="24"/>
        <v>-5.848036414550293</v>
      </c>
      <c r="O41" s="1">
        <f t="shared" si="25"/>
        <v>8.688744958969137</v>
      </c>
      <c r="P41" s="1">
        <f t="shared" si="26"/>
        <v>7.030640977807324</v>
      </c>
      <c r="Q41" s="1">
        <f t="shared" si="14"/>
        <v>8.688744958969137</v>
      </c>
      <c r="R41" s="1">
        <f t="shared" si="27"/>
        <v>7.030640977807324</v>
      </c>
    </row>
    <row r="42" spans="2:18" ht="12.75">
      <c r="B42">
        <f t="shared" si="28"/>
        <v>1.8325957145940435</v>
      </c>
      <c r="C42">
        <f t="shared" si="16"/>
        <v>-0.32816939922352617</v>
      </c>
      <c r="D42">
        <f t="shared" si="17"/>
        <v>4.570810086342812</v>
      </c>
      <c r="E42" s="1">
        <f t="shared" si="18"/>
        <v>2.7054775511451967</v>
      </c>
      <c r="F42" s="1">
        <f t="shared" si="19"/>
        <v>-5.851895592602309</v>
      </c>
      <c r="G42" s="1">
        <f t="shared" si="20"/>
        <v>8.546253268909265</v>
      </c>
      <c r="H42" s="1">
        <f t="shared" si="12"/>
        <v>7.034500155859337</v>
      </c>
      <c r="I42" s="1">
        <f t="shared" si="13"/>
        <v>-9.728857832166296</v>
      </c>
      <c r="J42" s="1">
        <f t="shared" si="12"/>
        <v>4.217230664195111</v>
      </c>
      <c r="K42" s="1">
        <f t="shared" si="21"/>
        <v>-1.5228729878881655</v>
      </c>
      <c r="L42" s="1">
        <f t="shared" si="22"/>
        <v>-5.399835227452154</v>
      </c>
      <c r="M42" s="1">
        <f t="shared" si="23"/>
        <v>2.7054775511451945</v>
      </c>
      <c r="N42" s="1">
        <f t="shared" si="24"/>
        <v>-5.851895592602308</v>
      </c>
      <c r="O42" s="1">
        <f t="shared" si="25"/>
        <v>8.546253268909265</v>
      </c>
      <c r="P42" s="1">
        <f t="shared" si="26"/>
        <v>7.034500155859337</v>
      </c>
      <c r="Q42" s="1">
        <f t="shared" si="14"/>
        <v>8.546253268909265</v>
      </c>
      <c r="R42" s="1">
        <f t="shared" si="27"/>
        <v>7.034500155859337</v>
      </c>
    </row>
    <row r="43" spans="2:18" ht="12.75">
      <c r="B43">
        <f t="shared" si="28"/>
        <v>1.8849555921538732</v>
      </c>
      <c r="C43">
        <f t="shared" si="16"/>
        <v>-0.5450849718747242</v>
      </c>
      <c r="D43">
        <f t="shared" si="17"/>
        <v>4.7552825814757576</v>
      </c>
      <c r="E43" s="1">
        <f t="shared" si="18"/>
        <v>2.875946654825012</v>
      </c>
      <c r="F43" s="1">
        <f t="shared" si="19"/>
        <v>-5.865432522039838</v>
      </c>
      <c r="G43" s="1">
        <f t="shared" si="20"/>
        <v>8.375784165229447</v>
      </c>
      <c r="H43" s="1">
        <f t="shared" si="12"/>
        <v>7.048037085296866</v>
      </c>
      <c r="I43" s="1">
        <f t="shared" si="13"/>
        <v>-9.55838872848648</v>
      </c>
      <c r="J43" s="1">
        <f t="shared" si="12"/>
        <v>4.203693734757583</v>
      </c>
      <c r="K43" s="1">
        <f t="shared" si="21"/>
        <v>-1.6933420915679807</v>
      </c>
      <c r="L43" s="1">
        <f t="shared" si="22"/>
        <v>-5.386298298014626</v>
      </c>
      <c r="M43" s="1">
        <f t="shared" si="23"/>
        <v>2.8759466548250097</v>
      </c>
      <c r="N43" s="1">
        <f t="shared" si="24"/>
        <v>-5.865432522039837</v>
      </c>
      <c r="O43" s="1">
        <f t="shared" si="25"/>
        <v>8.375784165229447</v>
      </c>
      <c r="P43" s="1">
        <f t="shared" si="26"/>
        <v>7.048037085296866</v>
      </c>
      <c r="Q43" s="1">
        <f t="shared" si="14"/>
        <v>8.375784165229447</v>
      </c>
      <c r="R43" s="1">
        <f t="shared" si="27"/>
        <v>7.048037085296866</v>
      </c>
    </row>
    <row r="44" spans="2:18" ht="12.75">
      <c r="B44">
        <f t="shared" si="28"/>
        <v>1.937315469713703</v>
      </c>
      <c r="C44">
        <f t="shared" si="16"/>
        <v>-0.8259139214374159</v>
      </c>
      <c r="D44">
        <f t="shared" si="17"/>
        <v>4.9267211775885205</v>
      </c>
      <c r="E44" s="1">
        <f t="shared" si="18"/>
        <v>3.071835596769611</v>
      </c>
      <c r="F44" s="1">
        <f t="shared" si="19"/>
        <v>-5.891334271986808</v>
      </c>
      <c r="G44" s="1">
        <f t="shared" si="20"/>
        <v>8.179895223284849</v>
      </c>
      <c r="H44" s="1">
        <f t="shared" si="12"/>
        <v>7.073938835243835</v>
      </c>
      <c r="I44" s="1">
        <f t="shared" si="13"/>
        <v>-9.362499786541882</v>
      </c>
      <c r="J44" s="1">
        <f t="shared" si="12"/>
        <v>4.177791984810614</v>
      </c>
      <c r="K44" s="1">
        <f t="shared" si="21"/>
        <v>-1.8892310335125804</v>
      </c>
      <c r="L44" s="1">
        <f t="shared" si="22"/>
        <v>-5.3603965480676585</v>
      </c>
      <c r="M44" s="1">
        <f t="shared" si="23"/>
        <v>3.071835596769609</v>
      </c>
      <c r="N44" s="1">
        <f t="shared" si="24"/>
        <v>-5.891334271986807</v>
      </c>
      <c r="O44" s="1">
        <f t="shared" si="25"/>
        <v>8.179895223284849</v>
      </c>
      <c r="P44" s="1">
        <f t="shared" si="26"/>
        <v>7.073938835243835</v>
      </c>
      <c r="Q44" s="1">
        <f t="shared" si="14"/>
        <v>8.179895223284849</v>
      </c>
      <c r="R44" s="1">
        <f t="shared" si="27"/>
        <v>7.073938835243835</v>
      </c>
    </row>
    <row r="45" spans="2:18" ht="12.75">
      <c r="B45">
        <f t="shared" si="28"/>
        <v>1.9896753472735327</v>
      </c>
      <c r="C45">
        <f t="shared" si="16"/>
        <v>-1.1676578115945406</v>
      </c>
      <c r="D45">
        <f t="shared" si="17"/>
        <v>5.067727288212997</v>
      </c>
      <c r="E45" s="1">
        <f t="shared" si="18"/>
        <v>3.2901167085308756</v>
      </c>
      <c r="F45" s="1">
        <f t="shared" si="19"/>
        <v>-5.93189348149168</v>
      </c>
      <c r="G45" s="1">
        <f t="shared" si="20"/>
        <v>7.961614111523584</v>
      </c>
      <c r="H45" s="1">
        <f t="shared" si="12"/>
        <v>7.114498044748706</v>
      </c>
      <c r="I45" s="1">
        <f t="shared" si="13"/>
        <v>-9.144218674780618</v>
      </c>
      <c r="J45" s="1">
        <f t="shared" si="12"/>
        <v>4.137232775305744</v>
      </c>
      <c r="K45" s="1">
        <f t="shared" si="21"/>
        <v>-2.1075121452738452</v>
      </c>
      <c r="L45" s="1">
        <f t="shared" si="22"/>
        <v>-5.319837338562789</v>
      </c>
      <c r="M45" s="1">
        <f t="shared" si="23"/>
        <v>3.290116708530873</v>
      </c>
      <c r="N45" s="1">
        <f t="shared" si="24"/>
        <v>-5.931893481491679</v>
      </c>
      <c r="O45" s="1">
        <f t="shared" si="25"/>
        <v>7.961614111523584</v>
      </c>
      <c r="P45" s="1">
        <f t="shared" si="26"/>
        <v>7.114498044748706</v>
      </c>
      <c r="Q45" s="1">
        <f t="shared" si="14"/>
        <v>7.961614111523584</v>
      </c>
      <c r="R45" s="1">
        <f t="shared" si="27"/>
        <v>7.114498044748706</v>
      </c>
    </row>
    <row r="46" spans="2:18" ht="12.75">
      <c r="B46">
        <f t="shared" si="28"/>
        <v>2.0420352248333624</v>
      </c>
      <c r="C46">
        <f t="shared" si="16"/>
        <v>-1.5628457175111614</v>
      </c>
      <c r="D46">
        <f t="shared" si="17"/>
        <v>5.162139402128383</v>
      </c>
      <c r="E46" s="1">
        <f t="shared" si="18"/>
        <v>3.5273618577395016</v>
      </c>
      <c r="F46" s="1">
        <f t="shared" si="19"/>
        <v>-5.988943875051011</v>
      </c>
      <c r="G46" s="1">
        <f t="shared" si="20"/>
        <v>7.724368962314958</v>
      </c>
      <c r="H46" s="1">
        <f t="shared" si="12"/>
        <v>7.1715484383080375</v>
      </c>
      <c r="I46" s="1">
        <f t="shared" si="13"/>
        <v>-8.90697352557199</v>
      </c>
      <c r="J46" s="1">
        <f t="shared" si="12"/>
        <v>4.080182381746415</v>
      </c>
      <c r="K46" s="1">
        <f t="shared" si="21"/>
        <v>-2.3447572944824717</v>
      </c>
      <c r="L46" s="1">
        <f t="shared" si="22"/>
        <v>-5.262786945003461</v>
      </c>
      <c r="M46" s="1">
        <f t="shared" si="23"/>
        <v>3.5273618577395</v>
      </c>
      <c r="N46" s="1">
        <f t="shared" si="24"/>
        <v>-5.988943875051011</v>
      </c>
      <c r="O46" s="1">
        <f t="shared" si="25"/>
        <v>7.724368962314958</v>
      </c>
      <c r="P46" s="1">
        <f t="shared" si="26"/>
        <v>7.1715484383080375</v>
      </c>
      <c r="Q46" s="1">
        <f t="shared" si="14"/>
        <v>7.724368962314958</v>
      </c>
      <c r="R46" s="1">
        <f t="shared" si="27"/>
        <v>7.1715484383080375</v>
      </c>
    </row>
    <row r="47" spans="2:18" ht="12.75">
      <c r="B47">
        <f t="shared" si="28"/>
        <v>2.094395102393192</v>
      </c>
      <c r="C47">
        <f t="shared" si="16"/>
        <v>-1.999999999999972</v>
      </c>
      <c r="D47">
        <f t="shared" si="17"/>
        <v>5.196152422706632</v>
      </c>
      <c r="E47" s="1">
        <f t="shared" si="18"/>
        <v>3.779821524405771</v>
      </c>
      <c r="F47" s="1">
        <f t="shared" si="19"/>
        <v>-6.063807346741471</v>
      </c>
      <c r="G47" s="1">
        <f t="shared" si="20"/>
        <v>7.471909295648688</v>
      </c>
      <c r="H47" s="1">
        <f t="shared" si="12"/>
        <v>7.246411909998496</v>
      </c>
      <c r="I47" s="1">
        <f t="shared" si="13"/>
        <v>-8.65451385890572</v>
      </c>
      <c r="J47" s="1">
        <f t="shared" si="12"/>
        <v>4.005318910055957</v>
      </c>
      <c r="K47" s="1">
        <f t="shared" si="21"/>
        <v>-2.597216961148742</v>
      </c>
      <c r="L47" s="1">
        <f t="shared" si="22"/>
        <v>-5.1879234733130035</v>
      </c>
      <c r="M47" s="1">
        <f t="shared" si="23"/>
        <v>3.7798215244057687</v>
      </c>
      <c r="N47" s="1">
        <f t="shared" si="24"/>
        <v>-6.06380734674147</v>
      </c>
      <c r="O47" s="1">
        <f t="shared" si="25"/>
        <v>7.471909295648688</v>
      </c>
      <c r="P47" s="1">
        <f t="shared" si="26"/>
        <v>7.246411909998496</v>
      </c>
      <c r="Q47" s="1">
        <f t="shared" si="14"/>
        <v>7.471909295648688</v>
      </c>
      <c r="R47" s="1">
        <f t="shared" si="27"/>
        <v>7.246411909998496</v>
      </c>
    </row>
    <row r="48" spans="2:18" ht="12.75">
      <c r="B48">
        <f t="shared" si="28"/>
        <v>2.146754979953022</v>
      </c>
      <c r="C48">
        <f t="shared" si="16"/>
        <v>-2.464376129972583</v>
      </c>
      <c r="D48">
        <f t="shared" si="17"/>
        <v>5.159278666016193</v>
      </c>
      <c r="E48" s="1">
        <f t="shared" si="18"/>
        <v>4.043511391853125</v>
      </c>
      <c r="F48" s="1">
        <f t="shared" si="19"/>
        <v>-6.157253937203771</v>
      </c>
      <c r="G48" s="1">
        <f t="shared" si="20"/>
        <v>7.2082194282013345</v>
      </c>
      <c r="H48" s="1">
        <f t="shared" si="12"/>
        <v>7.339858500460796</v>
      </c>
      <c r="I48" s="1">
        <f t="shared" si="13"/>
        <v>-8.390823991458365</v>
      </c>
      <c r="J48" s="1">
        <f t="shared" si="12"/>
        <v>3.911872319593658</v>
      </c>
      <c r="K48" s="1">
        <f t="shared" si="21"/>
        <v>-2.8609068285960966</v>
      </c>
      <c r="L48" s="1">
        <f t="shared" si="22"/>
        <v>-5.094476882850705</v>
      </c>
      <c r="M48" s="1">
        <f t="shared" si="23"/>
        <v>4.043511391853123</v>
      </c>
      <c r="N48" s="1">
        <f t="shared" si="24"/>
        <v>-6.157253937203771</v>
      </c>
      <c r="O48" s="1">
        <f t="shared" si="25"/>
        <v>7.2082194282013345</v>
      </c>
      <c r="P48" s="1">
        <f t="shared" si="26"/>
        <v>7.339858500460796</v>
      </c>
      <c r="Q48" s="1">
        <f t="shared" si="14"/>
        <v>7.2082194282013345</v>
      </c>
      <c r="R48" s="1">
        <f t="shared" si="27"/>
        <v>7.339858500460796</v>
      </c>
    </row>
    <row r="49" spans="2:18" ht="12.75">
      <c r="B49">
        <f t="shared" si="28"/>
        <v>2.1991148575128516</v>
      </c>
      <c r="C49">
        <f t="shared" si="16"/>
        <v>-2.9389262614623326</v>
      </c>
      <c r="D49">
        <f t="shared" si="17"/>
        <v>5.045084971874748</v>
      </c>
      <c r="E49" s="1">
        <f t="shared" si="18"/>
        <v>4.314304335846787</v>
      </c>
      <c r="F49" s="1">
        <f t="shared" si="19"/>
        <v>-6.269475709462613</v>
      </c>
      <c r="G49" s="1">
        <f t="shared" si="20"/>
        <v>6.937426484207672</v>
      </c>
      <c r="H49" s="1">
        <f t="shared" si="12"/>
        <v>7.452080272719637</v>
      </c>
      <c r="I49" s="1">
        <f t="shared" si="13"/>
        <v>-8.120031047464703</v>
      </c>
      <c r="J49" s="1">
        <f t="shared" si="12"/>
        <v>3.799650547334818</v>
      </c>
      <c r="K49" s="1">
        <f t="shared" si="21"/>
        <v>-3.1316997725897604</v>
      </c>
      <c r="L49" s="1">
        <f t="shared" si="22"/>
        <v>-4.982255110591867</v>
      </c>
      <c r="M49" s="1">
        <f t="shared" si="23"/>
        <v>4.314304335846785</v>
      </c>
      <c r="N49" s="1">
        <f t="shared" si="24"/>
        <v>-6.269475709462613</v>
      </c>
      <c r="O49" s="1">
        <f t="shared" si="25"/>
        <v>6.937426484207672</v>
      </c>
      <c r="P49" s="1">
        <f t="shared" si="26"/>
        <v>7.452080272719637</v>
      </c>
      <c r="Q49" s="1">
        <f t="shared" si="14"/>
        <v>6.937426484207672</v>
      </c>
      <c r="R49" s="1">
        <f t="shared" si="27"/>
        <v>7.452080272719637</v>
      </c>
    </row>
    <row r="50" spans="2:18" ht="12.75">
      <c r="B50">
        <f t="shared" si="28"/>
        <v>2.2514747350726814</v>
      </c>
      <c r="C50">
        <f t="shared" si="16"/>
        <v>-3.4054210003516756</v>
      </c>
      <c r="D50">
        <f t="shared" si="17"/>
        <v>4.851655633573939</v>
      </c>
      <c r="E50" s="1">
        <f t="shared" si="18"/>
        <v>4.588025563608714</v>
      </c>
      <c r="F50" s="1">
        <f t="shared" si="19"/>
        <v>-6.400075186480549</v>
      </c>
      <c r="G50" s="1">
        <f t="shared" si="20"/>
        <v>6.663705256445744</v>
      </c>
      <c r="H50" s="1">
        <f t="shared" si="12"/>
        <v>7.582679749737572</v>
      </c>
      <c r="I50" s="1">
        <f t="shared" si="13"/>
        <v>-7.846309819702775</v>
      </c>
      <c r="J50" s="1">
        <f t="shared" si="12"/>
        <v>3.6690510703168835</v>
      </c>
      <c r="K50" s="1">
        <f t="shared" si="21"/>
        <v>-3.405421000351689</v>
      </c>
      <c r="L50" s="1">
        <f t="shared" si="22"/>
        <v>-4.851655633573933</v>
      </c>
      <c r="M50" s="1">
        <f t="shared" si="23"/>
        <v>4.588025563608712</v>
      </c>
      <c r="N50" s="1">
        <f t="shared" si="24"/>
        <v>-6.400075186480549</v>
      </c>
      <c r="O50" s="1">
        <f t="shared" si="25"/>
        <v>6.663705256445744</v>
      </c>
      <c r="P50" s="1">
        <f t="shared" si="26"/>
        <v>7.582679749737572</v>
      </c>
      <c r="Q50" s="1">
        <f t="shared" si="14"/>
        <v>6.663705256445744</v>
      </c>
      <c r="R50" s="1">
        <f t="shared" si="27"/>
        <v>7.582679749737572</v>
      </c>
    </row>
    <row r="51" spans="2:18" ht="12.75">
      <c r="B51">
        <f t="shared" si="28"/>
        <v>2.303834612632511</v>
      </c>
      <c r="C51">
        <f t="shared" si="16"/>
        <v>-3.8456530317942583</v>
      </c>
      <c r="D51">
        <f t="shared" si="17"/>
        <v>4.581749531171433</v>
      </c>
      <c r="E51" s="1">
        <f t="shared" si="18"/>
        <v>4.860548577854084</v>
      </c>
      <c r="F51" s="1">
        <f t="shared" si="19"/>
        <v>-6.548068653880948</v>
      </c>
      <c r="G51" s="1">
        <f t="shared" si="20"/>
        <v>6.391182242200372</v>
      </c>
      <c r="H51" s="1">
        <f t="shared" si="12"/>
        <v>7.730673217137969</v>
      </c>
      <c r="I51" s="1">
        <f t="shared" si="13"/>
        <v>-7.573786805457403</v>
      </c>
      <c r="J51" s="1">
        <f t="shared" si="12"/>
        <v>3.521057602916487</v>
      </c>
      <c r="K51" s="1">
        <f t="shared" si="21"/>
        <v>-3.6779440145970606</v>
      </c>
      <c r="L51" s="1">
        <f t="shared" si="22"/>
        <v>-4.703662166173537</v>
      </c>
      <c r="M51" s="1">
        <f t="shared" si="23"/>
        <v>4.8605485778540825</v>
      </c>
      <c r="N51" s="1">
        <f t="shared" si="24"/>
        <v>-6.548068653880948</v>
      </c>
      <c r="O51" s="1">
        <f t="shared" si="25"/>
        <v>6.391182242200372</v>
      </c>
      <c r="P51" s="1">
        <f t="shared" si="26"/>
        <v>7.730673217137969</v>
      </c>
      <c r="Q51" s="1">
        <f t="shared" si="14"/>
        <v>6.391182242200372</v>
      </c>
      <c r="R51" s="1">
        <f t="shared" si="27"/>
        <v>7.730673217137969</v>
      </c>
    </row>
    <row r="52" spans="2:18" ht="12.75">
      <c r="B52">
        <f t="shared" si="28"/>
        <v>2.356194490192341</v>
      </c>
      <c r="C52">
        <f t="shared" si="16"/>
        <v>-4.242640687119256</v>
      </c>
      <c r="D52">
        <f t="shared" si="17"/>
        <v>4.242640687119315</v>
      </c>
      <c r="E52" s="1">
        <f t="shared" si="18"/>
        <v>5.127889621625648</v>
      </c>
      <c r="F52" s="1">
        <f t="shared" si="19"/>
        <v>-6.711904264289556</v>
      </c>
      <c r="G52" s="1">
        <f t="shared" si="20"/>
        <v>6.123841198428809</v>
      </c>
      <c r="H52" s="1">
        <f t="shared" si="12"/>
        <v>7.894508827546577</v>
      </c>
      <c r="I52" s="1">
        <f t="shared" si="13"/>
        <v>-7.306445761685838</v>
      </c>
      <c r="J52" s="1">
        <f t="shared" si="12"/>
        <v>3.3572219925078803</v>
      </c>
      <c r="K52" s="1">
        <f t="shared" si="21"/>
        <v>-3.945285058368626</v>
      </c>
      <c r="L52" s="1">
        <f t="shared" si="22"/>
        <v>-4.5398265557649315</v>
      </c>
      <c r="M52" s="1">
        <f t="shared" si="23"/>
        <v>5.127889621625646</v>
      </c>
      <c r="N52" s="1">
        <f t="shared" si="24"/>
        <v>-6.711904264289556</v>
      </c>
      <c r="O52" s="1">
        <f t="shared" si="25"/>
        <v>6.123841198428809</v>
      </c>
      <c r="P52" s="1">
        <f t="shared" si="26"/>
        <v>7.894508827546577</v>
      </c>
      <c r="Q52" s="1">
        <f t="shared" si="14"/>
        <v>6.123841198428809</v>
      </c>
      <c r="R52" s="1">
        <f t="shared" si="27"/>
        <v>7.894508827546577</v>
      </c>
    </row>
    <row r="53" spans="2:18" ht="12.75">
      <c r="B53">
        <f t="shared" si="28"/>
        <v>2.4085543677521706</v>
      </c>
      <c r="C53">
        <f t="shared" si="16"/>
        <v>-4.5817495311713845</v>
      </c>
      <c r="D53">
        <f t="shared" si="17"/>
        <v>3.845653031794325</v>
      </c>
      <c r="E53" s="1">
        <f t="shared" si="18"/>
        <v>5.386298298014559</v>
      </c>
      <c r="F53" s="1">
        <f t="shared" si="19"/>
        <v>-6.889494514274631</v>
      </c>
      <c r="G53" s="1">
        <f t="shared" si="20"/>
        <v>5.865432522039898</v>
      </c>
      <c r="H53" s="1">
        <f t="shared" si="12"/>
        <v>8.07209907753165</v>
      </c>
      <c r="I53" s="1">
        <f t="shared" si="13"/>
        <v>-7.048037085296927</v>
      </c>
      <c r="J53" s="1">
        <f t="shared" si="12"/>
        <v>3.1796317425228082</v>
      </c>
      <c r="K53" s="1">
        <f t="shared" si="21"/>
        <v>-4.203693734757538</v>
      </c>
      <c r="L53" s="1">
        <f t="shared" si="22"/>
        <v>-4.36223630577986</v>
      </c>
      <c r="M53" s="1">
        <f t="shared" si="23"/>
        <v>5.386298298014556</v>
      </c>
      <c r="N53" s="1">
        <f t="shared" si="24"/>
        <v>-6.889494514274631</v>
      </c>
      <c r="O53" s="1">
        <f t="shared" si="25"/>
        <v>5.865432522039898</v>
      </c>
      <c r="P53" s="1">
        <f t="shared" si="26"/>
        <v>8.07209907753165</v>
      </c>
      <c r="Q53" s="1">
        <f t="shared" si="14"/>
        <v>5.865432522039898</v>
      </c>
      <c r="R53" s="1">
        <f t="shared" si="27"/>
        <v>8.07209907753165</v>
      </c>
    </row>
    <row r="54" spans="2:18" ht="12.75">
      <c r="B54">
        <f t="shared" si="28"/>
        <v>2.4609142453120003</v>
      </c>
      <c r="C54">
        <f t="shared" si="16"/>
        <v>-4.851655633573904</v>
      </c>
      <c r="D54">
        <f t="shared" si="17"/>
        <v>3.4054210003517458</v>
      </c>
      <c r="E54" s="1">
        <f t="shared" si="18"/>
        <v>5.6323421538940295</v>
      </c>
      <c r="F54" s="1">
        <f t="shared" si="19"/>
        <v>-7.078262309913976</v>
      </c>
      <c r="G54" s="1">
        <f t="shared" si="20"/>
        <v>5.619388666160426</v>
      </c>
      <c r="H54" s="1">
        <f t="shared" si="12"/>
        <v>8.260866873170995</v>
      </c>
      <c r="I54" s="1">
        <f t="shared" si="13"/>
        <v>-6.801993229417455</v>
      </c>
      <c r="J54" s="1">
        <f t="shared" si="12"/>
        <v>2.990863946883464</v>
      </c>
      <c r="K54" s="1">
        <f t="shared" si="21"/>
        <v>-4.44973759063701</v>
      </c>
      <c r="L54" s="1">
        <f t="shared" si="22"/>
        <v>-4.173468510140517</v>
      </c>
      <c r="M54" s="1">
        <f t="shared" si="23"/>
        <v>5.632342153894027</v>
      </c>
      <c r="N54" s="1">
        <f t="shared" si="24"/>
        <v>-7.078262309913977</v>
      </c>
      <c r="O54" s="1">
        <f t="shared" si="25"/>
        <v>5.619388666160426</v>
      </c>
      <c r="P54" s="1">
        <f t="shared" si="26"/>
        <v>8.260866873170995</v>
      </c>
      <c r="Q54" s="1">
        <f t="shared" si="14"/>
        <v>5.619388666160426</v>
      </c>
      <c r="R54" s="1">
        <f t="shared" si="27"/>
        <v>8.260866873170995</v>
      </c>
    </row>
    <row r="55" spans="2:18" ht="12.75">
      <c r="B55">
        <f t="shared" si="28"/>
        <v>2.51327412287183</v>
      </c>
      <c r="C55">
        <f t="shared" si="16"/>
        <v>-5.045084971874724</v>
      </c>
      <c r="D55">
        <f t="shared" si="17"/>
        <v>2.938926261462406</v>
      </c>
      <c r="E55" s="1">
        <f t="shared" si="18"/>
        <v>5.862983166212736</v>
      </c>
      <c r="F55" s="1">
        <f t="shared" si="19"/>
        <v>-7.275199501326515</v>
      </c>
      <c r="G55" s="1">
        <f t="shared" si="20"/>
        <v>5.388747653841719</v>
      </c>
      <c r="H55" s="1">
        <f t="shared" si="12"/>
        <v>8.457804064583533</v>
      </c>
      <c r="I55" s="1">
        <f t="shared" si="13"/>
        <v>-6.571352217098747</v>
      </c>
      <c r="J55" s="1">
        <f t="shared" si="12"/>
        <v>2.7939267554709275</v>
      </c>
      <c r="K55" s="1">
        <f t="shared" si="21"/>
        <v>-4.680378602955719</v>
      </c>
      <c r="L55" s="1">
        <f t="shared" si="22"/>
        <v>-3.976531318727981</v>
      </c>
      <c r="M55" s="1">
        <f t="shared" si="23"/>
        <v>5.862983166212733</v>
      </c>
      <c r="N55" s="1">
        <f t="shared" si="24"/>
        <v>-7.275199501326515</v>
      </c>
      <c r="O55" s="1">
        <f t="shared" si="25"/>
        <v>5.388747653841719</v>
      </c>
      <c r="P55" s="1">
        <f t="shared" si="26"/>
        <v>8.457804064583533</v>
      </c>
      <c r="Q55" s="1">
        <f t="shared" si="14"/>
        <v>5.388747653841719</v>
      </c>
      <c r="R55" s="1">
        <f t="shared" si="27"/>
        <v>8.457804064583533</v>
      </c>
    </row>
    <row r="56" spans="2:18" ht="12.75">
      <c r="B56">
        <f t="shared" si="28"/>
        <v>2.56563400043166</v>
      </c>
      <c r="C56">
        <f t="shared" si="16"/>
        <v>-5.159278666016181</v>
      </c>
      <c r="D56">
        <f t="shared" si="17"/>
        <v>2.464376129972657</v>
      </c>
      <c r="E56" s="1">
        <f t="shared" si="18"/>
        <v>6.075644269516998</v>
      </c>
      <c r="F56" s="1">
        <f t="shared" si="19"/>
        <v>-7.476936458345019</v>
      </c>
      <c r="G56" s="1">
        <f t="shared" si="20"/>
        <v>5.176086550537456</v>
      </c>
      <c r="H56" s="1">
        <f t="shared" si="12"/>
        <v>8.659541021602035</v>
      </c>
      <c r="I56" s="1">
        <f t="shared" si="13"/>
        <v>-6.3586911137944835</v>
      </c>
      <c r="J56" s="1">
        <f t="shared" si="12"/>
        <v>2.5921897984524245</v>
      </c>
      <c r="K56" s="1">
        <f t="shared" si="21"/>
        <v>-4.893039706259983</v>
      </c>
      <c r="L56" s="1">
        <f t="shared" si="22"/>
        <v>-3.7747943617094792</v>
      </c>
      <c r="M56" s="1">
        <f t="shared" si="23"/>
        <v>6.075644269516995</v>
      </c>
      <c r="N56" s="1">
        <f t="shared" si="24"/>
        <v>-7.476936458345019</v>
      </c>
      <c r="O56" s="1">
        <f t="shared" si="25"/>
        <v>5.176086550537456</v>
      </c>
      <c r="P56" s="1">
        <f t="shared" si="26"/>
        <v>8.659541021602035</v>
      </c>
      <c r="Q56" s="1">
        <f t="shared" si="14"/>
        <v>5.176086550537456</v>
      </c>
      <c r="R56" s="1">
        <f t="shared" si="27"/>
        <v>8.659541021602035</v>
      </c>
    </row>
    <row r="57" spans="2:18" ht="12.75">
      <c r="B57">
        <f t="shared" si="28"/>
        <v>2.6179938779914895</v>
      </c>
      <c r="C57">
        <f t="shared" si="16"/>
        <v>-5.196152422706632</v>
      </c>
      <c r="D57">
        <f t="shared" si="17"/>
        <v>2.000000000000042</v>
      </c>
      <c r="E57" s="1">
        <f t="shared" si="18"/>
        <v>6.268264309264659</v>
      </c>
      <c r="F57" s="1">
        <f t="shared" si="19"/>
        <v>-7.6798209864664155</v>
      </c>
      <c r="G57" s="1">
        <f t="shared" si="20"/>
        <v>4.983466510789794</v>
      </c>
      <c r="H57" s="1">
        <f t="shared" si="12"/>
        <v>8.862425549723433</v>
      </c>
      <c r="I57" s="1">
        <f t="shared" si="13"/>
        <v>-6.166071074046821</v>
      </c>
      <c r="J57" s="1">
        <f t="shared" si="12"/>
        <v>2.389305270331028</v>
      </c>
      <c r="K57" s="1">
        <f t="shared" si="21"/>
        <v>-5.0856597460076465</v>
      </c>
      <c r="L57" s="1">
        <f t="shared" si="22"/>
        <v>-3.5719098335880837</v>
      </c>
      <c r="M57" s="1">
        <f t="shared" si="23"/>
        <v>6.268264309264656</v>
      </c>
      <c r="N57" s="1">
        <f t="shared" si="24"/>
        <v>-7.679820986466417</v>
      </c>
      <c r="O57" s="1">
        <f t="shared" si="25"/>
        <v>4.983466510789794</v>
      </c>
      <c r="P57" s="1">
        <f t="shared" si="26"/>
        <v>8.862425549723433</v>
      </c>
      <c r="Q57" s="1">
        <f t="shared" si="14"/>
        <v>4.983466510789794</v>
      </c>
      <c r="R57" s="1">
        <f t="shared" si="27"/>
        <v>8.862425549723433</v>
      </c>
    </row>
    <row r="58" spans="2:18" ht="12.75">
      <c r="B58">
        <f t="shared" si="28"/>
        <v>2.6703537555513193</v>
      </c>
      <c r="C58">
        <f t="shared" si="16"/>
        <v>-5.162139402128393</v>
      </c>
      <c r="D58">
        <f t="shared" si="17"/>
        <v>1.5628457175112263</v>
      </c>
      <c r="E58" s="1">
        <f t="shared" si="18"/>
        <v>6.439340091102706</v>
      </c>
      <c r="F58" s="1">
        <f t="shared" si="19"/>
        <v>-7.880004651022976</v>
      </c>
      <c r="G58" s="1">
        <f t="shared" si="20"/>
        <v>4.812390728951747</v>
      </c>
      <c r="H58" s="1">
        <f t="shared" si="12"/>
        <v>9.062609214279993</v>
      </c>
      <c r="I58" s="1">
        <f t="shared" si="13"/>
        <v>-5.994995292208772</v>
      </c>
      <c r="J58" s="1">
        <f t="shared" si="12"/>
        <v>2.189121605774469</v>
      </c>
      <c r="K58" s="1">
        <f t="shared" si="21"/>
        <v>-5.256735527845696</v>
      </c>
      <c r="L58" s="1">
        <f t="shared" si="22"/>
        <v>-3.3717261690315246</v>
      </c>
      <c r="M58" s="1">
        <f t="shared" si="23"/>
        <v>6.439340091102704</v>
      </c>
      <c r="N58" s="1">
        <f t="shared" si="24"/>
        <v>-7.880004651022977</v>
      </c>
      <c r="O58" s="1">
        <f t="shared" si="25"/>
        <v>4.812390728951747</v>
      </c>
      <c r="P58" s="1">
        <f t="shared" si="26"/>
        <v>9.062609214279993</v>
      </c>
      <c r="Q58" s="1">
        <f t="shared" si="14"/>
        <v>4.812390728951747</v>
      </c>
      <c r="R58" s="1">
        <f t="shared" si="27"/>
        <v>9.062609214279993</v>
      </c>
    </row>
    <row r="59" spans="2:18" ht="12.75">
      <c r="B59">
        <f t="shared" si="28"/>
        <v>2.722713633111149</v>
      </c>
      <c r="C59">
        <f t="shared" si="16"/>
        <v>-5.067727288213017</v>
      </c>
      <c r="D59">
        <f t="shared" si="17"/>
        <v>1.1676578115945992</v>
      </c>
      <c r="E59" s="1">
        <f t="shared" si="18"/>
        <v>6.58795451457069</v>
      </c>
      <c r="F59" s="1">
        <f t="shared" si="19"/>
        <v>-8.073534393867789</v>
      </c>
      <c r="G59" s="1">
        <f t="shared" si="20"/>
        <v>4.663776305483762</v>
      </c>
      <c r="H59" s="1">
        <f t="shared" si="12"/>
        <v>9.256138957124804</v>
      </c>
      <c r="I59" s="1">
        <f t="shared" si="13"/>
        <v>-5.846380868740787</v>
      </c>
      <c r="J59" s="1">
        <f t="shared" si="12"/>
        <v>1.9955918629296572</v>
      </c>
      <c r="K59" s="1">
        <f t="shared" si="21"/>
        <v>-5.405349951313681</v>
      </c>
      <c r="L59" s="1">
        <f t="shared" si="22"/>
        <v>-3.1781964261867133</v>
      </c>
      <c r="M59" s="1">
        <f t="shared" si="23"/>
        <v>6.587954514570687</v>
      </c>
      <c r="N59" s="1">
        <f t="shared" si="24"/>
        <v>-8.07353439386779</v>
      </c>
      <c r="O59" s="1">
        <f t="shared" si="25"/>
        <v>4.663776305483762</v>
      </c>
      <c r="P59" s="1">
        <f t="shared" si="26"/>
        <v>9.256138957124804</v>
      </c>
      <c r="Q59" s="1">
        <f t="shared" si="14"/>
        <v>4.663776305483762</v>
      </c>
      <c r="R59" s="1">
        <f t="shared" si="27"/>
        <v>9.256138957124804</v>
      </c>
    </row>
    <row r="60" spans="2:18" ht="12.75">
      <c r="B60">
        <f t="shared" si="28"/>
        <v>2.7750735106709787</v>
      </c>
      <c r="C60">
        <f t="shared" si="16"/>
        <v>-4.926721177588545</v>
      </c>
      <c r="D60">
        <f t="shared" si="17"/>
        <v>0.8259139214374647</v>
      </c>
      <c r="E60" s="1">
        <f t="shared" si="18"/>
        <v>6.71379012282407</v>
      </c>
      <c r="F60" s="1">
        <f t="shared" si="19"/>
        <v>-8.256447195286654</v>
      </c>
      <c r="G60" s="1">
        <f t="shared" si="20"/>
        <v>4.537940697230381</v>
      </c>
      <c r="H60" s="1">
        <f t="shared" si="12"/>
        <v>9.43905175854367</v>
      </c>
      <c r="I60" s="1">
        <f t="shared" si="13"/>
        <v>-5.720545260487405</v>
      </c>
      <c r="J60" s="1">
        <f t="shared" si="12"/>
        <v>1.812679061510793</v>
      </c>
      <c r="K60" s="1">
        <f t="shared" si="21"/>
        <v>-5.531185559567064</v>
      </c>
      <c r="L60" s="1">
        <f t="shared" si="22"/>
        <v>-2.9952836247678496</v>
      </c>
      <c r="M60" s="1">
        <f t="shared" si="23"/>
        <v>6.713790122824067</v>
      </c>
      <c r="N60" s="1">
        <f t="shared" si="24"/>
        <v>-8.256447195286656</v>
      </c>
      <c r="O60" s="1">
        <f t="shared" si="25"/>
        <v>4.537940697230381</v>
      </c>
      <c r="P60" s="1">
        <f t="shared" si="26"/>
        <v>9.43905175854367</v>
      </c>
      <c r="Q60" s="1">
        <f t="shared" si="14"/>
        <v>4.537940697230381</v>
      </c>
      <c r="R60" s="1">
        <f t="shared" si="27"/>
        <v>9.43905175854367</v>
      </c>
    </row>
    <row r="61" spans="2:18" ht="12.75">
      <c r="B61">
        <f t="shared" si="28"/>
        <v>2.8274333882308085</v>
      </c>
      <c r="C61">
        <f t="shared" si="16"/>
        <v>-4.755282581475787</v>
      </c>
      <c r="D61">
        <f t="shared" si="17"/>
        <v>0.545084971874763</v>
      </c>
      <c r="E61" s="1">
        <f t="shared" si="18"/>
        <v>6.817127759495335</v>
      </c>
      <c r="F61" s="1">
        <f t="shared" si="19"/>
        <v>-8.424865457579342</v>
      </c>
      <c r="G61" s="1">
        <f t="shared" si="20"/>
        <v>4.434603060559116</v>
      </c>
      <c r="H61" s="1">
        <f t="shared" si="12"/>
        <v>9.607470020836358</v>
      </c>
      <c r="I61" s="1">
        <f t="shared" si="13"/>
        <v>-5.617207623816139</v>
      </c>
      <c r="J61" s="1">
        <f t="shared" si="12"/>
        <v>1.6442607992181055</v>
      </c>
      <c r="K61" s="1">
        <f t="shared" si="21"/>
        <v>-5.63452319623833</v>
      </c>
      <c r="L61" s="1">
        <f t="shared" si="22"/>
        <v>-2.8268653624751625</v>
      </c>
      <c r="M61" s="1">
        <f t="shared" si="23"/>
        <v>6.817127759495332</v>
      </c>
      <c r="N61" s="1">
        <f t="shared" si="24"/>
        <v>-8.424865457579344</v>
      </c>
      <c r="O61" s="1">
        <f t="shared" si="25"/>
        <v>4.434603060559116</v>
      </c>
      <c r="P61" s="1">
        <f t="shared" si="26"/>
        <v>9.607470020836358</v>
      </c>
      <c r="Q61" s="1">
        <f t="shared" si="14"/>
        <v>4.434603060559116</v>
      </c>
      <c r="R61" s="1">
        <f t="shared" si="27"/>
        <v>9.607470020836358</v>
      </c>
    </row>
    <row r="62" spans="2:18" ht="12.75">
      <c r="B62">
        <f t="shared" si="28"/>
        <v>2.879793265790638</v>
      </c>
      <c r="C62">
        <f t="shared" si="16"/>
        <v>-4.57081008634284</v>
      </c>
      <c r="D62">
        <f t="shared" si="17"/>
        <v>0.32816939922355537</v>
      </c>
      <c r="E62" s="1">
        <f t="shared" si="18"/>
        <v>6.8988303908722886</v>
      </c>
      <c r="F62" s="1">
        <f t="shared" si="19"/>
        <v>-8.575090767677473</v>
      </c>
      <c r="G62" s="1">
        <f t="shared" si="20"/>
        <v>4.352900429182163</v>
      </c>
      <c r="H62" s="1">
        <f t="shared" si="12"/>
        <v>9.757695330934489</v>
      </c>
      <c r="I62" s="1">
        <f t="shared" si="13"/>
        <v>-5.5355049924391855</v>
      </c>
      <c r="J62" s="1">
        <f t="shared" si="12"/>
        <v>1.494035489119975</v>
      </c>
      <c r="K62" s="1">
        <f t="shared" si="21"/>
        <v>-5.716225827615284</v>
      </c>
      <c r="L62" s="1">
        <f t="shared" si="22"/>
        <v>-2.676640052377033</v>
      </c>
      <c r="M62" s="1">
        <f t="shared" si="23"/>
        <v>6.898830390872285</v>
      </c>
      <c r="N62" s="1">
        <f t="shared" si="24"/>
        <v>-8.575090767677475</v>
      </c>
      <c r="O62" s="1">
        <f t="shared" si="25"/>
        <v>4.352900429182163</v>
      </c>
      <c r="P62" s="1">
        <f t="shared" si="26"/>
        <v>9.757695330934489</v>
      </c>
      <c r="Q62" s="1">
        <f t="shared" si="14"/>
        <v>4.352900429182163</v>
      </c>
      <c r="R62" s="1">
        <f t="shared" si="27"/>
        <v>9.757695330934489</v>
      </c>
    </row>
    <row r="63" spans="2:18" ht="12.75">
      <c r="B63">
        <f t="shared" si="28"/>
        <v>2.932153143350468</v>
      </c>
      <c r="C63">
        <f t="shared" si="16"/>
        <v>-4.390738003669046</v>
      </c>
      <c r="D63">
        <f t="shared" si="17"/>
        <v>0.17353305030437216</v>
      </c>
      <c r="E63" s="1">
        <f t="shared" si="18"/>
        <v>6.960312517133091</v>
      </c>
      <c r="F63" s="1">
        <f t="shared" si="19"/>
        <v>-8.703693734757586</v>
      </c>
      <c r="G63" s="1">
        <f t="shared" si="20"/>
        <v>4.291418302921359</v>
      </c>
      <c r="H63" s="1">
        <f t="shared" si="12"/>
        <v>9.8862982980146</v>
      </c>
      <c r="I63" s="1">
        <f t="shared" si="13"/>
        <v>-5.474022866178382</v>
      </c>
      <c r="J63" s="1">
        <f t="shared" si="12"/>
        <v>1.3654325220398635</v>
      </c>
      <c r="K63" s="1">
        <f t="shared" si="21"/>
        <v>-5.777707953876089</v>
      </c>
      <c r="L63" s="1">
        <f t="shared" si="22"/>
        <v>-2.5480370852969214</v>
      </c>
      <c r="M63" s="1">
        <f t="shared" si="23"/>
        <v>6.9603125171330875</v>
      </c>
      <c r="N63" s="1">
        <f t="shared" si="24"/>
        <v>-8.703693734757586</v>
      </c>
      <c r="O63" s="1">
        <f t="shared" si="25"/>
        <v>4.291418302921359</v>
      </c>
      <c r="P63" s="1">
        <f t="shared" si="26"/>
        <v>9.8862982980146</v>
      </c>
      <c r="Q63" s="1">
        <f t="shared" si="14"/>
        <v>4.291418302921359</v>
      </c>
      <c r="R63" s="1">
        <f t="shared" si="27"/>
        <v>9.8862982980146</v>
      </c>
    </row>
    <row r="64" spans="2:18" ht="12.75">
      <c r="B64">
        <f t="shared" si="28"/>
        <v>2.9845130209102977</v>
      </c>
      <c r="C64">
        <f t="shared" si="16"/>
        <v>-4.231334921789157</v>
      </c>
      <c r="D64">
        <f t="shared" si="17"/>
        <v>0.07506554401461485</v>
      </c>
      <c r="E64" s="1">
        <f t="shared" si="18"/>
        <v>7.003495951434365</v>
      </c>
      <c r="F64" s="1">
        <f t="shared" si="19"/>
        <v>-8.807597694119423</v>
      </c>
      <c r="G64" s="1">
        <f t="shared" si="20"/>
        <v>4.248234868620084</v>
      </c>
      <c r="H64" s="1">
        <f t="shared" si="12"/>
        <v>9.990202257376438</v>
      </c>
      <c r="I64" s="1">
        <f t="shared" si="13"/>
        <v>-5.430839431877107</v>
      </c>
      <c r="J64" s="1">
        <f t="shared" si="12"/>
        <v>1.2615285626780262</v>
      </c>
      <c r="K64" s="1">
        <f t="shared" si="21"/>
        <v>-5.8208913881773645</v>
      </c>
      <c r="L64" s="1">
        <f t="shared" si="22"/>
        <v>-2.4441331259350836</v>
      </c>
      <c r="M64" s="1">
        <f t="shared" si="23"/>
        <v>7.0034959514343615</v>
      </c>
      <c r="N64" s="1">
        <f t="shared" si="24"/>
        <v>-8.807597694119425</v>
      </c>
      <c r="O64" s="1">
        <f t="shared" si="25"/>
        <v>4.248234868620084</v>
      </c>
      <c r="P64" s="1">
        <f t="shared" si="26"/>
        <v>9.990202257376438</v>
      </c>
      <c r="Q64" s="1">
        <f t="shared" si="14"/>
        <v>4.248234868620084</v>
      </c>
      <c r="R64" s="1">
        <f t="shared" si="27"/>
        <v>9.990202257376438</v>
      </c>
    </row>
    <row r="65" spans="2:18" ht="12.75">
      <c r="B65">
        <f t="shared" si="28"/>
        <v>3.0368728984701274</v>
      </c>
      <c r="C65">
        <f t="shared" si="16"/>
        <v>-4.106584073056941</v>
      </c>
      <c r="D65">
        <f t="shared" si="17"/>
        <v>0.022642316338271185</v>
      </c>
      <c r="E65" s="1">
        <f t="shared" si="18"/>
        <v>7.030753081458658</v>
      </c>
      <c r="F65" s="1">
        <f t="shared" si="19"/>
        <v>-8.884154218287993</v>
      </c>
      <c r="G65" s="1">
        <f t="shared" si="20"/>
        <v>4.220977738595792</v>
      </c>
      <c r="H65" s="1">
        <f t="shared" si="12"/>
        <v>10.066758781545007</v>
      </c>
      <c r="I65" s="1">
        <f t="shared" si="13"/>
        <v>-5.403582301852814</v>
      </c>
      <c r="J65" s="1">
        <f t="shared" si="12"/>
        <v>1.184972038509457</v>
      </c>
      <c r="K65" s="1">
        <f t="shared" si="21"/>
        <v>-5.848148518201658</v>
      </c>
      <c r="L65" s="1">
        <f t="shared" si="22"/>
        <v>-2.3675766017665145</v>
      </c>
      <c r="M65" s="1">
        <f t="shared" si="23"/>
        <v>7.030753081458654</v>
      </c>
      <c r="N65" s="1">
        <f t="shared" si="24"/>
        <v>-8.884154218287994</v>
      </c>
      <c r="O65" s="1">
        <f t="shared" si="25"/>
        <v>4.220977738595792</v>
      </c>
      <c r="P65" s="1">
        <f t="shared" si="26"/>
        <v>10.066758781545007</v>
      </c>
      <c r="Q65" s="1">
        <f t="shared" si="14"/>
        <v>4.220977738595792</v>
      </c>
      <c r="R65" s="1">
        <f t="shared" si="27"/>
        <v>10.066758781545007</v>
      </c>
    </row>
    <row r="66" spans="2:18" ht="12.75">
      <c r="B66">
        <f t="shared" si="28"/>
        <v>3.089232776029957</v>
      </c>
      <c r="C66">
        <f t="shared" si="16"/>
        <v>-4.027221847483807</v>
      </c>
      <c r="D66">
        <f t="shared" si="17"/>
        <v>0.002860736112199891</v>
      </c>
      <c r="E66" s="1">
        <f t="shared" si="18"/>
        <v>7.044839036321692</v>
      </c>
      <c r="F66" s="1">
        <f t="shared" si="19"/>
        <v>-8.931208576681353</v>
      </c>
      <c r="G66" s="1">
        <f t="shared" si="20"/>
        <v>4.2068917837327575</v>
      </c>
      <c r="H66" s="1">
        <f t="shared" si="12"/>
        <v>10.113813139938365</v>
      </c>
      <c r="I66" s="1">
        <f t="shared" si="13"/>
        <v>-5.389496346989779</v>
      </c>
      <c r="J66" s="1">
        <f t="shared" si="12"/>
        <v>1.1379176801160975</v>
      </c>
      <c r="K66" s="1">
        <f t="shared" si="21"/>
        <v>-5.862234473064692</v>
      </c>
      <c r="L66" s="1">
        <f t="shared" si="22"/>
        <v>-2.3205222433731554</v>
      </c>
      <c r="M66" s="1">
        <f t="shared" si="23"/>
        <v>7.044839036321688</v>
      </c>
      <c r="N66" s="1">
        <f t="shared" si="24"/>
        <v>-8.931208576681353</v>
      </c>
      <c r="O66" s="1">
        <f t="shared" si="25"/>
        <v>4.2068917837327575</v>
      </c>
      <c r="P66" s="1">
        <f t="shared" si="26"/>
        <v>10.113813139938365</v>
      </c>
      <c r="Q66" s="1">
        <f t="shared" si="14"/>
        <v>4.2068917837327575</v>
      </c>
      <c r="R66" s="1">
        <f t="shared" si="27"/>
        <v>10.113813139938365</v>
      </c>
    </row>
    <row r="67" spans="2:18" ht="12.75">
      <c r="B67">
        <f t="shared" si="28"/>
        <v>3.141592653589787</v>
      </c>
      <c r="C67">
        <f t="shared" si="16"/>
        <v>-4</v>
      </c>
      <c r="D67">
        <f t="shared" si="17"/>
        <v>-8.881784197001252E-16</v>
      </c>
      <c r="E67" s="1">
        <f t="shared" si="18"/>
        <v>7.0488144549267355</v>
      </c>
      <c r="F67" s="1">
        <f t="shared" si="19"/>
        <v>-8.947153531333964</v>
      </c>
      <c r="G67" s="1">
        <f t="shared" si="20"/>
        <v>4.202916365127714</v>
      </c>
      <c r="H67" s="1">
        <f t="shared" si="12"/>
        <v>10.129758094590978</v>
      </c>
      <c r="I67" s="1">
        <f t="shared" si="13"/>
        <v>-5.385520928384736</v>
      </c>
      <c r="J67" s="1">
        <f t="shared" si="12"/>
        <v>1.1219727254634857</v>
      </c>
      <c r="K67" s="1">
        <f t="shared" si="21"/>
        <v>-5.866209891669736</v>
      </c>
      <c r="L67" s="1">
        <f t="shared" si="22"/>
        <v>-2.3045772887205436</v>
      </c>
      <c r="M67" s="1">
        <f t="shared" si="23"/>
        <v>7.048814454926732</v>
      </c>
      <c r="N67" s="1">
        <f t="shared" si="24"/>
        <v>-8.947153531333965</v>
      </c>
      <c r="O67" s="1">
        <f t="shared" si="25"/>
        <v>4.202916365127714</v>
      </c>
      <c r="P67" s="1">
        <f t="shared" si="26"/>
        <v>10.129758094590978</v>
      </c>
      <c r="Q67" s="1">
        <f t="shared" si="14"/>
        <v>4.202916365127714</v>
      </c>
      <c r="R67" s="1">
        <f t="shared" si="27"/>
        <v>10.129758094590978</v>
      </c>
    </row>
    <row r="68" spans="2:18" ht="12.75">
      <c r="B68">
        <f t="shared" si="28"/>
        <v>3.1939525311496166</v>
      </c>
      <c r="C68">
        <f t="shared" si="16"/>
        <v>-4.027221847483794</v>
      </c>
      <c r="D68">
        <f t="shared" si="17"/>
        <v>-0.0028607361121977815</v>
      </c>
      <c r="E68" s="1">
        <f t="shared" si="18"/>
        <v>7.045960783206206</v>
      </c>
      <c r="F68" s="1">
        <f t="shared" si="19"/>
        <v>-8.930970142020524</v>
      </c>
      <c r="G68" s="1">
        <f t="shared" si="20"/>
        <v>4.205770036848244</v>
      </c>
      <c r="H68" s="1">
        <f t="shared" si="12"/>
        <v>10.11357470527754</v>
      </c>
      <c r="I68" s="1">
        <f t="shared" si="13"/>
        <v>-5.388374600105266</v>
      </c>
      <c r="J68" s="1">
        <f t="shared" si="12"/>
        <v>1.1381561147769252</v>
      </c>
      <c r="K68" s="1">
        <f t="shared" si="21"/>
        <v>-5.863356219949206</v>
      </c>
      <c r="L68" s="1">
        <f t="shared" si="22"/>
        <v>-2.320760678033983</v>
      </c>
      <c r="M68" s="1">
        <f t="shared" si="23"/>
        <v>7.045960783206202</v>
      </c>
      <c r="N68" s="1">
        <f t="shared" si="24"/>
        <v>-8.930970142020525</v>
      </c>
      <c r="O68" s="1">
        <f t="shared" si="25"/>
        <v>4.205770036848244</v>
      </c>
      <c r="P68" s="1">
        <f t="shared" si="26"/>
        <v>10.11357470527754</v>
      </c>
      <c r="Q68" s="1">
        <f t="shared" si="14"/>
        <v>4.205770036848244</v>
      </c>
      <c r="R68" s="1">
        <f t="shared" si="27"/>
        <v>10.11357470527754</v>
      </c>
    </row>
    <row r="69" spans="2:18" ht="12.75">
      <c r="B69">
        <f t="shared" si="28"/>
        <v>3.2463124087094464</v>
      </c>
      <c r="C69">
        <f t="shared" si="16"/>
        <v>-4.106584073056915</v>
      </c>
      <c r="D69">
        <f t="shared" si="17"/>
        <v>-0.02264231633826308</v>
      </c>
      <c r="E69" s="1">
        <f t="shared" si="18"/>
        <v>7.039690211512889</v>
      </c>
      <c r="F69" s="1">
        <f t="shared" si="19"/>
        <v>-8.882254572652483</v>
      </c>
      <c r="G69" s="1">
        <f t="shared" si="20"/>
        <v>4.21204060854156</v>
      </c>
      <c r="H69" s="1">
        <f t="shared" si="12"/>
        <v>10.064859135909497</v>
      </c>
      <c r="I69" s="1">
        <f t="shared" si="13"/>
        <v>-5.394645171798582</v>
      </c>
      <c r="J69" s="1">
        <f t="shared" si="12"/>
        <v>1.1868716841449656</v>
      </c>
      <c r="K69" s="1">
        <f t="shared" si="21"/>
        <v>-5.8570856482558895</v>
      </c>
      <c r="L69" s="1">
        <f t="shared" si="22"/>
        <v>-2.3694762474020234</v>
      </c>
      <c r="M69" s="1">
        <f t="shared" si="23"/>
        <v>7.039690211512886</v>
      </c>
      <c r="N69" s="1">
        <f t="shared" si="24"/>
        <v>-8.882254572652485</v>
      </c>
      <c r="O69" s="1">
        <f t="shared" si="25"/>
        <v>4.21204060854156</v>
      </c>
      <c r="P69" s="1">
        <f t="shared" si="26"/>
        <v>10.064859135909497</v>
      </c>
      <c r="Q69" s="1">
        <f t="shared" si="14"/>
        <v>4.21204060854156</v>
      </c>
      <c r="R69" s="1">
        <f t="shared" si="27"/>
        <v>10.064859135909497</v>
      </c>
    </row>
    <row r="70" spans="2:18" ht="12.75">
      <c r="B70">
        <f t="shared" si="28"/>
        <v>3.298672286269276</v>
      </c>
      <c r="C70">
        <f t="shared" si="16"/>
        <v>-4.231334921789121</v>
      </c>
      <c r="D70">
        <f t="shared" si="17"/>
        <v>-0.0750655440145982</v>
      </c>
      <c r="E70" s="1">
        <f t="shared" si="18"/>
        <v>7.033452495189081</v>
      </c>
      <c r="F70" s="1">
        <f t="shared" si="19"/>
        <v>-8.801230234179428</v>
      </c>
      <c r="G70" s="1">
        <f t="shared" si="20"/>
        <v>4.218278324865368</v>
      </c>
      <c r="H70" s="1">
        <f t="shared" si="12"/>
        <v>9.983834797436442</v>
      </c>
      <c r="I70" s="1">
        <f t="shared" si="13"/>
        <v>-5.400882888122391</v>
      </c>
      <c r="J70" s="1">
        <f t="shared" si="12"/>
        <v>1.2678960226180225</v>
      </c>
      <c r="K70" s="1">
        <f t="shared" si="21"/>
        <v>-5.850847931932081</v>
      </c>
      <c r="L70" s="1">
        <f t="shared" si="22"/>
        <v>-2.4505005858750804</v>
      </c>
      <c r="M70" s="1">
        <f t="shared" si="23"/>
        <v>7.033452495189078</v>
      </c>
      <c r="N70" s="1">
        <f t="shared" si="24"/>
        <v>-8.801230234179428</v>
      </c>
      <c r="O70" s="1">
        <f t="shared" si="25"/>
        <v>4.218278324865368</v>
      </c>
      <c r="P70" s="1">
        <f t="shared" si="26"/>
        <v>9.983834797436442</v>
      </c>
      <c r="Q70" s="1">
        <f t="shared" si="14"/>
        <v>4.218278324865368</v>
      </c>
      <c r="R70" s="1">
        <f t="shared" si="27"/>
        <v>9.983834797436442</v>
      </c>
    </row>
    <row r="71" spans="2:18" ht="12.75">
      <c r="B71">
        <f t="shared" si="28"/>
        <v>3.351032163829106</v>
      </c>
      <c r="C71">
        <f aca="true" t="shared" si="29" ref="C71:C102">(C$4-C$5)*COS($B71)+C$5*COS((C$4-C$5)*$B71/C$5)</f>
        <v>-4.390738003669006</v>
      </c>
      <c r="D71">
        <f aca="true" t="shared" si="30" ref="D71:D102">(C$4-C$5)*SIN($B71)-C$5*SIN((C$4-C$5)*$B71/C$5)</f>
        <v>-0.17353305030434107</v>
      </c>
      <c r="E71" s="1">
        <f aca="true" t="shared" si="31" ref="E71:E102">COS($A$1*$B$8*($C$4-$E$4)/$E$4)*((E$4-E$5)*COS($B71)+E$5*COS((E$4-E$5)*($B71)/E$5))+SIN($A$1*$B$8*($C$4-$E$4)/$E$4)*((E$4-E$5)*SIN($B71)-E$5*SIN((E$4-E$5)*($B71)/E$5))+($C$4-$E$4)*COS($A$1*$B$8)</f>
        <v>7.030640977807304</v>
      </c>
      <c r="F71" s="1">
        <f aca="true" t="shared" si="32" ref="F71:F102">-SIN($A$1*$B$8*($C$4-$E$4)/$E$4)*((E$4-E$5)*COS($B71)+E$5*COS((E$4-E$5)*($B71)/E$5))+COS($A$1*$B$8*($C$4-$E$4)/$E$4)*((E$4-E$5)*SIN($B71)-E$5*SIN((E$4-E$5)*($B71)/E$5))+($C$4-$E$4)*SIN($A$1*$B$8)</f>
        <v>-8.688744958969163</v>
      </c>
      <c r="G71" s="1">
        <f aca="true" t="shared" si="33" ref="G71:G102">COS(($A$1+G$3)*$B$8*($C$4-G$4)/G$4)*((G$4-G$5)*COS($B71)+G$5*COS((G$4-G$5)*($B71)/G$5))+SIN(($A$1+G$3)*$B$8*($C$4-G$4)/G$4)*((G$4-G$5)*SIN($B71)-G$5*SIN((G$4-G$5)*($B71)/G$5))+($C$4-G$4)*COS(($A$1+G$3)*$B$8)</f>
        <v>4.221089842247147</v>
      </c>
      <c r="H71" s="1">
        <f t="shared" si="12"/>
        <v>9.871349522226177</v>
      </c>
      <c r="I71" s="1">
        <f t="shared" si="13"/>
        <v>-5.40369440550417</v>
      </c>
      <c r="J71" s="1">
        <f t="shared" si="12"/>
        <v>1.3803812978282872</v>
      </c>
      <c r="K71" s="1">
        <f aca="true" t="shared" si="34" ref="K71:K102">COS(($A$1+K$3)*$B$8*($C$4-K$4)/K$4)*((K$4-K$5)*COS($B71)+K$5*COS((K$4-K$5)*($B71)/K$5))+SIN(($A$1+K$3)*$B$8*($C$4-K$4)/K$4)*((K$4-K$5)*SIN($B71)-K$5*SIN((K$4-K$5)*($B71)/K$5))+($C$4-K$4)*COS(($A$1+K$3)*$B$8)</f>
        <v>-5.848036414550301</v>
      </c>
      <c r="L71" s="1">
        <f aca="true" t="shared" si="35" ref="L71:L102">-SIN(($A$1+K$3)*$B$8*($C$4-K$4)/K$4)*((K$4-K$5)*COS($B71)+K$5*COS((K$4-K$5)*($B71)/K$5))+COS(($A$1+K$3)*$B$8*($C$4-K$4)/K$4)*((K$4-K$5)*SIN($B71)-K$5*SIN((K$4-K$5)*($B71)/K$5))+($C$4-K$4)*SIN(($A$1+K$3)*$B$8)</f>
        <v>-2.5629858610853447</v>
      </c>
      <c r="M71" s="1">
        <f aca="true" t="shared" si="36" ref="M71:M102">COS(($A$1+M$3)*$B$8*($C$4-M$4)/M$4)*((M$4-M$5)*COS($B71)+M$5*COS((M$4-M$5)*($B71)/M$5))+SIN(($A$1+M$3)*$B$8*($C$4-M$4)/M$4)*((M$4-M$5)*SIN($B71)-M$5*SIN((M$4-M$5)*($B71)/M$5))+($C$4-M$4)*COS(($A$1+M$3)*$B$8)</f>
        <v>7.0306409778073</v>
      </c>
      <c r="N71" s="1">
        <f aca="true" t="shared" si="37" ref="N71:N102">-SIN(($A$1+M$3)*$B$8*($C$4-M$4)/M$4)*((M$4-M$5)*COS($B71)+M$5*COS((M$4-M$5)*($B71)/M$5))+COS(($A$1+M$3)*$B$8*($C$4-M$4)/M$4)*((M$4-M$5)*SIN($B71)-M$5*SIN((M$4-M$5)*($B71)/M$5))+($C$4-M$4)*SIN(($A$1+M$3)*$B$8)</f>
        <v>-8.688744958969163</v>
      </c>
      <c r="O71" s="1">
        <f aca="true" t="shared" si="38" ref="O71:O102">COS(($A$1+O$3)*$B$8*($C$4-O$4)/O$4)*((O$4-O$5)*COS($B71)+O$5*COS((O$4-O$5)*($B71)/O$5))+SIN(($A$1+O$3)*$B$8*($C$4-O$4)/O$4)*((O$4-O$5)*SIN($B71)-O$5*SIN((O$4-O$5)*($B71)/O$5))+($C$4-O$4)*COS(($A$1+O$3)*$B$8)</f>
        <v>4.221089842247147</v>
      </c>
      <c r="P71" s="1">
        <f aca="true" t="shared" si="39" ref="P71:P102">-SIN(($A$1+O$3)*$B$8*($C$4-O$4)/O$4)*((O$4-O$5)*COS($B71)+O$5*COS((O$4-O$5)*($B71)/O$5))+COS(($A$1+O$3)*$B$8*($C$4-O$4)/O$4)*((O$4-O$5)*SIN($B71)-O$5*SIN((O$4-O$5)*($B71)/O$5))+($C$4-O$4)*SIN(($A$1+O$3)*$B$8)</f>
        <v>9.871349522226177</v>
      </c>
      <c r="Q71" s="1">
        <f t="shared" si="14"/>
        <v>4.221089842247147</v>
      </c>
      <c r="R71" s="1">
        <f aca="true" t="shared" si="40" ref="R71:R102">-SIN(($A$1+Q$3)*$B$8*($C$4-Q$4)/Q$4)*((Q$4-Q$5)*COS($B71)+Q$5*COS((Q$4-Q$5)*($B71)/Q$5))+COS(($A$1+Q$3)*$B$8*($C$4-Q$4)/Q$4)*((Q$4-Q$5)*SIN($B71)-Q$5*SIN((Q$4-Q$5)*($B71)/Q$5))+($C$4-Q$4)*SIN(($A$1+Q$3)*$B$8)</f>
        <v>9.871349522226177</v>
      </c>
    </row>
    <row r="72" spans="2:18" ht="12.75">
      <c r="B72">
        <f t="shared" si="28"/>
        <v>3.4033920413889356</v>
      </c>
      <c r="C72">
        <f t="shared" si="29"/>
        <v>-4.570810086342795</v>
      </c>
      <c r="D72">
        <f t="shared" si="30"/>
        <v>-0.3281693992235105</v>
      </c>
      <c r="E72" s="1">
        <f t="shared" si="31"/>
        <v>7.034500155859315</v>
      </c>
      <c r="F72" s="1">
        <f t="shared" si="32"/>
        <v>-8.54625326890929</v>
      </c>
      <c r="G72" s="1">
        <f t="shared" si="33"/>
        <v>4.217230664195135</v>
      </c>
      <c r="H72" s="1">
        <f aca="true" t="shared" si="41" ref="H72:J127">-SIN(($A$1+G$3)*$B$8*($C$4-G$4)/G$4)*((G$4-G$5)*COS($B72)+G$5*COS((G$4-G$5)*($B72)/G$5))+COS(($A$1+G$3)*$B$8*($C$4-G$4)/G$4)*((G$4-G$5)*SIN($B72)-G$5*SIN((G$4-G$5)*($B72)/G$5))+($C$4-G$4)*SIN(($A$1+G$3)*$B$8)</f>
        <v>9.728857832166304</v>
      </c>
      <c r="I72" s="1">
        <f aca="true" t="shared" si="42" ref="I72:I127">COS(($A$1+I$3)*$B$8*($C$4-I$4)/I$4)*((I$4-I$5)*COS($B72)+I$5*COS((I$4-I$5)*($B72)/I$5))+SIN(($A$1+I$3)*$B$8*($C$4-I$4)/I$4)*((I$4-I$5)*SIN($B72)-I$5*SIN((I$4-I$5)*($B72)/I$5))+($C$4-I$4)*COS(($A$1+I$3)*$B$8)</f>
        <v>-5.399835227452159</v>
      </c>
      <c r="J72" s="1">
        <f t="shared" si="41"/>
        <v>1.5228729878881597</v>
      </c>
      <c r="K72" s="1">
        <f t="shared" si="34"/>
        <v>-5.851895592602312</v>
      </c>
      <c r="L72" s="1">
        <f t="shared" si="35"/>
        <v>-2.7054775511452176</v>
      </c>
      <c r="M72" s="1">
        <f t="shared" si="36"/>
        <v>7.034500155859312</v>
      </c>
      <c r="N72" s="1">
        <f t="shared" si="37"/>
        <v>-8.546253268909291</v>
      </c>
      <c r="O72" s="1">
        <f t="shared" si="38"/>
        <v>4.217230664195135</v>
      </c>
      <c r="P72" s="1">
        <f t="shared" si="39"/>
        <v>9.728857832166304</v>
      </c>
      <c r="Q72" s="1">
        <f aca="true" t="shared" si="43" ref="Q72:Q102">COS(($A$1+Q$3)*$B$8*($C$4-Q$4)/Q$4)*((Q$4-Q$5)*COS($B72)+Q$5*COS((Q$4-Q$5)*($B72)/Q$5))+SIN(($A$1+Q$3)*$B$8*($C$4-Q$4)/Q$4)*((Q$4-Q$5)*SIN($B72)-Q$5*SIN((Q$4-Q$5)*($B72)/Q$5))+($C$4-Q$4)*COS(($A$1+Q$3)*$B$8)</f>
        <v>4.217230664195135</v>
      </c>
      <c r="R72" s="1">
        <f t="shared" si="40"/>
        <v>9.728857832166304</v>
      </c>
    </row>
    <row r="73" spans="2:18" ht="12.75">
      <c r="B73">
        <f aca="true" t="shared" si="44" ref="B73:B104">B72+B72-B71</f>
        <v>3.4557519189487653</v>
      </c>
      <c r="C73">
        <f t="shared" si="29"/>
        <v>-4.755282581475741</v>
      </c>
      <c r="D73">
        <f t="shared" si="30"/>
        <v>-0.5450849718747026</v>
      </c>
      <c r="E73" s="1">
        <f t="shared" si="31"/>
        <v>7.048037085296844</v>
      </c>
      <c r="F73" s="1">
        <f t="shared" si="32"/>
        <v>-8.375784165229478</v>
      </c>
      <c r="G73" s="1">
        <f t="shared" si="33"/>
        <v>4.203693734757607</v>
      </c>
      <c r="H73" s="1">
        <f t="shared" si="41"/>
        <v>9.558388728486491</v>
      </c>
      <c r="I73" s="1">
        <f t="shared" si="42"/>
        <v>-5.386298298014631</v>
      </c>
      <c r="J73" s="1">
        <f t="shared" si="41"/>
        <v>1.6933420915679727</v>
      </c>
      <c r="K73" s="1">
        <f t="shared" si="34"/>
        <v>-5.865432522039839</v>
      </c>
      <c r="L73" s="1">
        <f t="shared" si="35"/>
        <v>-2.87594665482503</v>
      </c>
      <c r="M73" s="1">
        <f t="shared" si="36"/>
        <v>7.048037085296841</v>
      </c>
      <c r="N73" s="1">
        <f t="shared" si="37"/>
        <v>-8.37578416522948</v>
      </c>
      <c r="O73" s="1">
        <f t="shared" si="38"/>
        <v>4.203693734757607</v>
      </c>
      <c r="P73" s="1">
        <f t="shared" si="39"/>
        <v>9.558388728486491</v>
      </c>
      <c r="Q73" s="1">
        <f t="shared" si="43"/>
        <v>4.203693734757607</v>
      </c>
      <c r="R73" s="1">
        <f t="shared" si="40"/>
        <v>9.558388728486491</v>
      </c>
    </row>
    <row r="74" spans="2:18" ht="12.75">
      <c r="B74">
        <f t="shared" si="44"/>
        <v>3.508111796508595</v>
      </c>
      <c r="C74">
        <f t="shared" si="29"/>
        <v>-4.926721177588507</v>
      </c>
      <c r="D74">
        <f t="shared" si="30"/>
        <v>-0.8259139214373892</v>
      </c>
      <c r="E74" s="1">
        <f t="shared" si="31"/>
        <v>7.073938835243814</v>
      </c>
      <c r="F74" s="1">
        <f t="shared" si="32"/>
        <v>-8.17989522328488</v>
      </c>
      <c r="G74" s="1">
        <f t="shared" si="33"/>
        <v>4.177791984810638</v>
      </c>
      <c r="H74" s="1">
        <f t="shared" si="41"/>
        <v>9.362499786541896</v>
      </c>
      <c r="I74" s="1">
        <f t="shared" si="42"/>
        <v>-5.360396548067663</v>
      </c>
      <c r="J74" s="1">
        <f t="shared" si="41"/>
        <v>1.8892310335125688</v>
      </c>
      <c r="K74" s="1">
        <f t="shared" si="34"/>
        <v>-5.891334271986806</v>
      </c>
      <c r="L74" s="1">
        <f t="shared" si="35"/>
        <v>-3.0718355967696263</v>
      </c>
      <c r="M74" s="1">
        <f t="shared" si="36"/>
        <v>7.07393883524381</v>
      </c>
      <c r="N74" s="1">
        <f t="shared" si="37"/>
        <v>-8.179895223284882</v>
      </c>
      <c r="O74" s="1">
        <f t="shared" si="38"/>
        <v>4.177791984810638</v>
      </c>
      <c r="P74" s="1">
        <f t="shared" si="39"/>
        <v>9.362499786541896</v>
      </c>
      <c r="Q74" s="1">
        <f t="shared" si="43"/>
        <v>4.177791984810638</v>
      </c>
      <c r="R74" s="1">
        <f t="shared" si="40"/>
        <v>9.362499786541896</v>
      </c>
    </row>
    <row r="75" spans="2:18" ht="12.75">
      <c r="B75">
        <f t="shared" si="44"/>
        <v>3.560471674068425</v>
      </c>
      <c r="C75">
        <f t="shared" si="29"/>
        <v>-5.0677272882129865</v>
      </c>
      <c r="D75">
        <f t="shared" si="30"/>
        <v>-1.1676578115945087</v>
      </c>
      <c r="E75" s="1">
        <f t="shared" si="31"/>
        <v>7.114498044748683</v>
      </c>
      <c r="F75" s="1">
        <f t="shared" si="32"/>
        <v>-7.961614111523617</v>
      </c>
      <c r="G75" s="1">
        <f t="shared" si="33"/>
        <v>4.13723277530577</v>
      </c>
      <c r="H75" s="1">
        <f t="shared" si="41"/>
        <v>9.14421867478063</v>
      </c>
      <c r="I75" s="1">
        <f t="shared" si="42"/>
        <v>-5.319837338562795</v>
      </c>
      <c r="J75" s="1">
        <f t="shared" si="41"/>
        <v>2.1075121452738332</v>
      </c>
      <c r="K75" s="1">
        <f t="shared" si="34"/>
        <v>-5.931893481491674</v>
      </c>
      <c r="L75" s="1">
        <f t="shared" si="35"/>
        <v>-3.2901167085308916</v>
      </c>
      <c r="M75" s="1">
        <f t="shared" si="36"/>
        <v>7.11449804474868</v>
      </c>
      <c r="N75" s="1">
        <f t="shared" si="37"/>
        <v>-7.961614111523618</v>
      </c>
      <c r="O75" s="1">
        <f t="shared" si="38"/>
        <v>4.13723277530577</v>
      </c>
      <c r="P75" s="1">
        <f t="shared" si="39"/>
        <v>9.14421867478063</v>
      </c>
      <c r="Q75" s="1">
        <f t="shared" si="43"/>
        <v>4.13723277530577</v>
      </c>
      <c r="R75" s="1">
        <f t="shared" si="40"/>
        <v>9.14421867478063</v>
      </c>
    </row>
    <row r="76" spans="2:18" ht="12.75">
      <c r="B76">
        <f t="shared" si="44"/>
        <v>3.6128315516282545</v>
      </c>
      <c r="C76">
        <f t="shared" si="29"/>
        <v>-5.162139402128378</v>
      </c>
      <c r="D76">
        <f t="shared" si="30"/>
        <v>-1.5628457175111259</v>
      </c>
      <c r="E76" s="1">
        <f t="shared" si="31"/>
        <v>7.171548438308013</v>
      </c>
      <c r="F76" s="1">
        <f t="shared" si="32"/>
        <v>-7.724368962314992</v>
      </c>
      <c r="G76" s="1">
        <f t="shared" si="33"/>
        <v>4.08018238174644</v>
      </c>
      <c r="H76" s="1">
        <f t="shared" si="41"/>
        <v>8.906973525572004</v>
      </c>
      <c r="I76" s="1">
        <f t="shared" si="42"/>
        <v>-5.262786945003467</v>
      </c>
      <c r="J76" s="1">
        <f t="shared" si="41"/>
        <v>2.3447572944824593</v>
      </c>
      <c r="K76" s="1">
        <f t="shared" si="34"/>
        <v>-5.988943875051001</v>
      </c>
      <c r="L76" s="1">
        <f t="shared" si="35"/>
        <v>-3.5273618577395176</v>
      </c>
      <c r="M76" s="1">
        <f t="shared" si="36"/>
        <v>7.17154843830801</v>
      </c>
      <c r="N76" s="1">
        <f t="shared" si="37"/>
        <v>-7.724368962314992</v>
      </c>
      <c r="O76" s="1">
        <f t="shared" si="38"/>
        <v>4.08018238174644</v>
      </c>
      <c r="P76" s="1">
        <f t="shared" si="39"/>
        <v>8.906973525572004</v>
      </c>
      <c r="Q76" s="1">
        <f t="shared" si="43"/>
        <v>4.08018238174644</v>
      </c>
      <c r="R76" s="1">
        <f t="shared" si="40"/>
        <v>8.906973525572004</v>
      </c>
    </row>
    <row r="77" spans="2:18" ht="12.75">
      <c r="B77">
        <f t="shared" si="44"/>
        <v>3.6651914291880843</v>
      </c>
      <c r="C77">
        <f t="shared" si="29"/>
        <v>-5.196152422706632</v>
      </c>
      <c r="D77">
        <f t="shared" si="30"/>
        <v>-1.9999999999999323</v>
      </c>
      <c r="E77" s="1">
        <f t="shared" si="31"/>
        <v>7.246411909998471</v>
      </c>
      <c r="F77" s="1">
        <f t="shared" si="32"/>
        <v>-7.471909295648725</v>
      </c>
      <c r="G77" s="1">
        <f t="shared" si="33"/>
        <v>4.005318910055983</v>
      </c>
      <c r="H77" s="1">
        <f t="shared" si="41"/>
        <v>8.654513858905737</v>
      </c>
      <c r="I77" s="1">
        <f t="shared" si="42"/>
        <v>-5.18792347331301</v>
      </c>
      <c r="J77" s="1">
        <f t="shared" si="41"/>
        <v>2.597216961148727</v>
      </c>
      <c r="K77" s="1">
        <f t="shared" si="34"/>
        <v>-6.063807346741457</v>
      </c>
      <c r="L77" s="1">
        <f t="shared" si="35"/>
        <v>-3.7798215244057856</v>
      </c>
      <c r="M77" s="1">
        <f t="shared" si="36"/>
        <v>7.246411909998468</v>
      </c>
      <c r="N77" s="1">
        <f t="shared" si="37"/>
        <v>-7.471909295648725</v>
      </c>
      <c r="O77" s="1">
        <f t="shared" si="38"/>
        <v>4.005318910055983</v>
      </c>
      <c r="P77" s="1">
        <f t="shared" si="39"/>
        <v>8.654513858905737</v>
      </c>
      <c r="Q77" s="1">
        <f t="shared" si="43"/>
        <v>4.005318910055983</v>
      </c>
      <c r="R77" s="1">
        <f t="shared" si="40"/>
        <v>8.654513858905737</v>
      </c>
    </row>
    <row r="78" spans="2:18" ht="12.75">
      <c r="B78">
        <f t="shared" si="44"/>
        <v>3.717551306747914</v>
      </c>
      <c r="C78">
        <f t="shared" si="29"/>
        <v>-5.1592786660162</v>
      </c>
      <c r="D78">
        <f t="shared" si="30"/>
        <v>-2.4643761299725413</v>
      </c>
      <c r="E78" s="1">
        <f t="shared" si="31"/>
        <v>7.339858500460771</v>
      </c>
      <c r="F78" s="1">
        <f t="shared" si="32"/>
        <v>-7.208219428201373</v>
      </c>
      <c r="G78" s="1">
        <f t="shared" si="33"/>
        <v>3.9118723195936846</v>
      </c>
      <c r="H78" s="1">
        <f t="shared" si="41"/>
        <v>8.390823991458385</v>
      </c>
      <c r="I78" s="1">
        <f t="shared" si="42"/>
        <v>-5.094476882850712</v>
      </c>
      <c r="J78" s="1">
        <f t="shared" si="41"/>
        <v>2.8609068285960797</v>
      </c>
      <c r="K78" s="1">
        <f t="shared" si="34"/>
        <v>-6.157253937203754</v>
      </c>
      <c r="L78" s="1">
        <f t="shared" si="35"/>
        <v>-4.043511391853139</v>
      </c>
      <c r="M78" s="1">
        <f t="shared" si="36"/>
        <v>7.3398585004607675</v>
      </c>
      <c r="N78" s="1">
        <f t="shared" si="37"/>
        <v>-7.208219428201374</v>
      </c>
      <c r="O78" s="1">
        <f t="shared" si="38"/>
        <v>3.9118723195936846</v>
      </c>
      <c r="P78" s="1">
        <f t="shared" si="39"/>
        <v>8.390823991458385</v>
      </c>
      <c r="Q78" s="1">
        <f t="shared" si="43"/>
        <v>3.9118723195936846</v>
      </c>
      <c r="R78" s="1">
        <f t="shared" si="40"/>
        <v>8.390823991458385</v>
      </c>
    </row>
    <row r="79" spans="2:18" ht="12.75">
      <c r="B79">
        <f t="shared" si="44"/>
        <v>3.7699111843077437</v>
      </c>
      <c r="C79">
        <f t="shared" si="29"/>
        <v>-5.045084971874761</v>
      </c>
      <c r="D79">
        <f t="shared" si="30"/>
        <v>-2.938926261462293</v>
      </c>
      <c r="E79" s="1">
        <f t="shared" si="31"/>
        <v>7.452080272719611</v>
      </c>
      <c r="F79" s="1">
        <f t="shared" si="32"/>
        <v>-6.937426484207711</v>
      </c>
      <c r="G79" s="1">
        <f t="shared" si="33"/>
        <v>3.7996505473348456</v>
      </c>
      <c r="H79" s="1">
        <f t="shared" si="41"/>
        <v>8.120031047464723</v>
      </c>
      <c r="I79" s="1">
        <f t="shared" si="42"/>
        <v>-4.982255110591874</v>
      </c>
      <c r="J79" s="1">
        <f t="shared" si="41"/>
        <v>3.1316997725897426</v>
      </c>
      <c r="K79" s="1">
        <f t="shared" si="34"/>
        <v>-6.269475709462591</v>
      </c>
      <c r="L79" s="1">
        <f t="shared" si="35"/>
        <v>-4.314304335846801</v>
      </c>
      <c r="M79" s="1">
        <f t="shared" si="36"/>
        <v>7.452080272719608</v>
      </c>
      <c r="N79" s="1">
        <f t="shared" si="37"/>
        <v>-6.937426484207712</v>
      </c>
      <c r="O79" s="1">
        <f t="shared" si="38"/>
        <v>3.7996505473348456</v>
      </c>
      <c r="P79" s="1">
        <f t="shared" si="39"/>
        <v>8.120031047464723</v>
      </c>
      <c r="Q79" s="1">
        <f t="shared" si="43"/>
        <v>3.7996505473348456</v>
      </c>
      <c r="R79" s="1">
        <f t="shared" si="40"/>
        <v>8.120031047464723</v>
      </c>
    </row>
    <row r="80" spans="2:18" ht="12.75">
      <c r="B80">
        <f t="shared" si="44"/>
        <v>3.8222710618675735</v>
      </c>
      <c r="C80">
        <f t="shared" si="29"/>
        <v>-4.85165563357396</v>
      </c>
      <c r="D80">
        <f t="shared" si="30"/>
        <v>-3.4054210003516356</v>
      </c>
      <c r="E80" s="1">
        <f t="shared" si="31"/>
        <v>7.5826797497375455</v>
      </c>
      <c r="F80" s="1">
        <f t="shared" si="32"/>
        <v>-6.663705256445782</v>
      </c>
      <c r="G80" s="1">
        <f t="shared" si="33"/>
        <v>3.6690510703169115</v>
      </c>
      <c r="H80" s="1">
        <f t="shared" si="41"/>
        <v>7.846309819702794</v>
      </c>
      <c r="I80" s="1">
        <f t="shared" si="42"/>
        <v>-4.851655633573941</v>
      </c>
      <c r="J80" s="1">
        <f t="shared" si="41"/>
        <v>3.405421000351672</v>
      </c>
      <c r="K80" s="1">
        <f t="shared" si="34"/>
        <v>-6.400075186480523</v>
      </c>
      <c r="L80" s="1">
        <f t="shared" si="35"/>
        <v>-4.588025563608731</v>
      </c>
      <c r="M80" s="1">
        <f t="shared" si="36"/>
        <v>7.582679749737543</v>
      </c>
      <c r="N80" s="1">
        <f t="shared" si="37"/>
        <v>-6.663705256445783</v>
      </c>
      <c r="O80" s="1">
        <f t="shared" si="38"/>
        <v>3.6690510703169115</v>
      </c>
      <c r="P80" s="1">
        <f t="shared" si="39"/>
        <v>7.846309819702794</v>
      </c>
      <c r="Q80" s="1">
        <f t="shared" si="43"/>
        <v>3.6690510703169115</v>
      </c>
      <c r="R80" s="1">
        <f t="shared" si="40"/>
        <v>7.846309819702794</v>
      </c>
    </row>
    <row r="81" spans="2:18" ht="12.75">
      <c r="B81">
        <f t="shared" si="44"/>
        <v>3.874630939427403</v>
      </c>
      <c r="C81">
        <f t="shared" si="29"/>
        <v>-4.581749531171458</v>
      </c>
      <c r="D81">
        <f t="shared" si="30"/>
        <v>-3.8456530317942246</v>
      </c>
      <c r="E81" s="1">
        <f t="shared" si="31"/>
        <v>7.730673217137943</v>
      </c>
      <c r="F81" s="1">
        <f t="shared" si="32"/>
        <v>-6.391182242200412</v>
      </c>
      <c r="G81" s="1">
        <f t="shared" si="33"/>
        <v>3.5210576029165157</v>
      </c>
      <c r="H81" s="1">
        <f t="shared" si="41"/>
        <v>7.5737868054574236</v>
      </c>
      <c r="I81" s="1">
        <f t="shared" si="42"/>
        <v>-4.7036621661735465</v>
      </c>
      <c r="J81" s="1">
        <f t="shared" si="41"/>
        <v>3.677944014597043</v>
      </c>
      <c r="K81" s="1">
        <f t="shared" si="34"/>
        <v>-6.548068653880916</v>
      </c>
      <c r="L81" s="1">
        <f t="shared" si="35"/>
        <v>-4.860548577854103</v>
      </c>
      <c r="M81" s="1">
        <f t="shared" si="36"/>
        <v>7.73067321713794</v>
      </c>
      <c r="N81" s="1">
        <f t="shared" si="37"/>
        <v>-6.391182242200413</v>
      </c>
      <c r="O81" s="1">
        <f t="shared" si="38"/>
        <v>3.5210576029165157</v>
      </c>
      <c r="P81" s="1">
        <f t="shared" si="39"/>
        <v>7.5737868054574236</v>
      </c>
      <c r="Q81" s="1">
        <f t="shared" si="43"/>
        <v>3.5210576029165157</v>
      </c>
      <c r="R81" s="1">
        <f t="shared" si="40"/>
        <v>7.5737868054574236</v>
      </c>
    </row>
    <row r="82" spans="2:18" ht="12.75">
      <c r="B82">
        <f t="shared" si="44"/>
        <v>3.926990816987233</v>
      </c>
      <c r="C82">
        <f t="shared" si="29"/>
        <v>-4.242640687119345</v>
      </c>
      <c r="D82">
        <f t="shared" si="30"/>
        <v>-4.242640687119225</v>
      </c>
      <c r="E82" s="1">
        <f t="shared" si="31"/>
        <v>7.894508827546549</v>
      </c>
      <c r="F82" s="1">
        <f t="shared" si="32"/>
        <v>-6.123841198428848</v>
      </c>
      <c r="G82" s="1">
        <f t="shared" si="33"/>
        <v>3.3572219925079105</v>
      </c>
      <c r="H82" s="1">
        <f t="shared" si="41"/>
        <v>7.306445761685859</v>
      </c>
      <c r="I82" s="1">
        <f t="shared" si="42"/>
        <v>-4.539826555764941</v>
      </c>
      <c r="J82" s="1">
        <f t="shared" si="41"/>
        <v>3.945285058368608</v>
      </c>
      <c r="K82" s="1">
        <f t="shared" si="34"/>
        <v>-6.711904264289521</v>
      </c>
      <c r="L82" s="1">
        <f t="shared" si="35"/>
        <v>-5.127889621625668</v>
      </c>
      <c r="M82" s="1">
        <f t="shared" si="36"/>
        <v>7.894508827546546</v>
      </c>
      <c r="N82" s="1">
        <f t="shared" si="37"/>
        <v>-6.12384119842885</v>
      </c>
      <c r="O82" s="1">
        <f t="shared" si="38"/>
        <v>3.3572219925079105</v>
      </c>
      <c r="P82" s="1">
        <f t="shared" si="39"/>
        <v>7.306445761685859</v>
      </c>
      <c r="Q82" s="1">
        <f t="shared" si="43"/>
        <v>3.3572219925079105</v>
      </c>
      <c r="R82" s="1">
        <f t="shared" si="40"/>
        <v>7.306445761685859</v>
      </c>
    </row>
    <row r="83" spans="2:18" ht="12.75">
      <c r="B83">
        <f t="shared" si="44"/>
        <v>3.9793506945470627</v>
      </c>
      <c r="C83">
        <f t="shared" si="29"/>
        <v>-3.845653031794362</v>
      </c>
      <c r="D83">
        <f t="shared" si="30"/>
        <v>-4.581749531171358</v>
      </c>
      <c r="E83" s="1">
        <f t="shared" si="31"/>
        <v>8.072099077531623</v>
      </c>
      <c r="F83" s="1">
        <f t="shared" si="32"/>
        <v>-5.865432522039936</v>
      </c>
      <c r="G83" s="1">
        <f t="shared" si="33"/>
        <v>3.1796317425228366</v>
      </c>
      <c r="H83" s="1">
        <f t="shared" si="41"/>
        <v>7.048037085296946</v>
      </c>
      <c r="I83" s="1">
        <f t="shared" si="42"/>
        <v>-4.362236305779868</v>
      </c>
      <c r="J83" s="1">
        <f t="shared" si="41"/>
        <v>4.203693734757521</v>
      </c>
      <c r="K83" s="1">
        <f t="shared" si="34"/>
        <v>-6.889494514274592</v>
      </c>
      <c r="L83" s="1">
        <f t="shared" si="35"/>
        <v>-5.386298298014582</v>
      </c>
      <c r="M83" s="1">
        <f t="shared" si="36"/>
        <v>8.072099077531622</v>
      </c>
      <c r="N83" s="1">
        <f t="shared" si="37"/>
        <v>-5.865432522039938</v>
      </c>
      <c r="O83" s="1">
        <f t="shared" si="38"/>
        <v>3.1796317425228366</v>
      </c>
      <c r="P83" s="1">
        <f t="shared" si="39"/>
        <v>7.048037085296946</v>
      </c>
      <c r="Q83" s="1">
        <f t="shared" si="43"/>
        <v>3.1796317425228366</v>
      </c>
      <c r="R83" s="1">
        <f t="shared" si="40"/>
        <v>7.048037085296946</v>
      </c>
    </row>
    <row r="84" spans="2:18" ht="12.75">
      <c r="B84">
        <f t="shared" si="44"/>
        <v>4.031710572106892</v>
      </c>
      <c r="C84">
        <f t="shared" si="29"/>
        <v>-3.4054210003517897</v>
      </c>
      <c r="D84">
        <f t="shared" si="30"/>
        <v>-4.851655633573881</v>
      </c>
      <c r="E84" s="1">
        <f t="shared" si="31"/>
        <v>8.260866873170965</v>
      </c>
      <c r="F84" s="1">
        <f t="shared" si="32"/>
        <v>-5.619388666160466</v>
      </c>
      <c r="G84" s="1">
        <f t="shared" si="33"/>
        <v>2.9908639468834948</v>
      </c>
      <c r="H84" s="1">
        <f t="shared" si="41"/>
        <v>6.8019932294174765</v>
      </c>
      <c r="I84" s="1">
        <f t="shared" si="42"/>
        <v>-4.173468510140528</v>
      </c>
      <c r="J84" s="1">
        <f t="shared" si="41"/>
        <v>4.449737590636992</v>
      </c>
      <c r="K84" s="1">
        <f t="shared" si="34"/>
        <v>-7.078262309913932</v>
      </c>
      <c r="L84" s="1">
        <f t="shared" si="35"/>
        <v>-5.6323421538940535</v>
      </c>
      <c r="M84" s="1">
        <f t="shared" si="36"/>
        <v>8.260866873170965</v>
      </c>
      <c r="N84" s="1">
        <f t="shared" si="37"/>
        <v>-5.619388666160468</v>
      </c>
      <c r="O84" s="1">
        <f t="shared" si="38"/>
        <v>2.9908639468834948</v>
      </c>
      <c r="P84" s="1">
        <f t="shared" si="39"/>
        <v>6.8019932294174765</v>
      </c>
      <c r="Q84" s="1">
        <f t="shared" si="43"/>
        <v>2.9908639468834948</v>
      </c>
      <c r="R84" s="1">
        <f t="shared" si="40"/>
        <v>6.8019932294174765</v>
      </c>
    </row>
    <row r="85" spans="2:18" ht="12.75">
      <c r="B85">
        <f t="shared" si="44"/>
        <v>4.084070449666721</v>
      </c>
      <c r="C85">
        <f t="shared" si="29"/>
        <v>-2.9389262614624547</v>
      </c>
      <c r="D85">
        <f t="shared" si="30"/>
        <v>-5.045084971874708</v>
      </c>
      <c r="E85" s="1">
        <f t="shared" si="31"/>
        <v>8.4578040645835</v>
      </c>
      <c r="F85" s="1">
        <f t="shared" si="32"/>
        <v>-5.388747653841761</v>
      </c>
      <c r="G85" s="1">
        <f t="shared" si="33"/>
        <v>2.793926755470961</v>
      </c>
      <c r="H85" s="1">
        <f t="shared" si="41"/>
        <v>6.57135221709877</v>
      </c>
      <c r="I85" s="1">
        <f t="shared" si="42"/>
        <v>-3.9765313187279947</v>
      </c>
      <c r="J85" s="1">
        <f t="shared" si="41"/>
        <v>4.680378602955699</v>
      </c>
      <c r="K85" s="1">
        <f t="shared" si="34"/>
        <v>-7.2751995013264645</v>
      </c>
      <c r="L85" s="1">
        <f t="shared" si="35"/>
        <v>-5.862983166212761</v>
      </c>
      <c r="M85" s="1">
        <f t="shared" si="36"/>
        <v>8.457804064583499</v>
      </c>
      <c r="N85" s="1">
        <f t="shared" si="37"/>
        <v>-5.388747653841763</v>
      </c>
      <c r="O85" s="1">
        <f t="shared" si="38"/>
        <v>2.793926755470961</v>
      </c>
      <c r="P85" s="1">
        <f t="shared" si="39"/>
        <v>6.57135221709877</v>
      </c>
      <c r="Q85" s="1">
        <f t="shared" si="43"/>
        <v>2.793926755470961</v>
      </c>
      <c r="R85" s="1">
        <f t="shared" si="40"/>
        <v>6.57135221709877</v>
      </c>
    </row>
    <row r="86" spans="2:18" ht="12.75">
      <c r="B86">
        <f t="shared" si="44"/>
        <v>4.136430327226551</v>
      </c>
      <c r="C86">
        <f t="shared" si="29"/>
        <v>-2.464376129972711</v>
      </c>
      <c r="D86">
        <f t="shared" si="30"/>
        <v>-5.159278666016174</v>
      </c>
      <c r="E86" s="1">
        <f t="shared" si="31"/>
        <v>8.659541021602003</v>
      </c>
      <c r="F86" s="1">
        <f t="shared" si="32"/>
        <v>-5.176086550537499</v>
      </c>
      <c r="G86" s="1">
        <f t="shared" si="33"/>
        <v>2.592189798452459</v>
      </c>
      <c r="H86" s="1">
        <f t="shared" si="41"/>
        <v>6.358691113794507</v>
      </c>
      <c r="I86" s="1">
        <f t="shared" si="42"/>
        <v>-3.774794361709494</v>
      </c>
      <c r="J86" s="1">
        <f t="shared" si="41"/>
        <v>4.893039706259962</v>
      </c>
      <c r="K86" s="1">
        <f t="shared" si="34"/>
        <v>-7.476936458344965</v>
      </c>
      <c r="L86" s="1">
        <f t="shared" si="35"/>
        <v>-6.075644269517026</v>
      </c>
      <c r="M86" s="1">
        <f t="shared" si="36"/>
        <v>8.659541021602001</v>
      </c>
      <c r="N86" s="1">
        <f t="shared" si="37"/>
        <v>-5.176086550537501</v>
      </c>
      <c r="O86" s="1">
        <f t="shared" si="38"/>
        <v>2.592189798452459</v>
      </c>
      <c r="P86" s="1">
        <f t="shared" si="39"/>
        <v>6.358691113794507</v>
      </c>
      <c r="Q86" s="1">
        <f t="shared" si="43"/>
        <v>2.592189798452459</v>
      </c>
      <c r="R86" s="1">
        <f t="shared" si="40"/>
        <v>6.358691113794507</v>
      </c>
    </row>
    <row r="87" spans="2:18" ht="12.75">
      <c r="B87">
        <f t="shared" si="44"/>
        <v>4.18879020478638</v>
      </c>
      <c r="C87">
        <f t="shared" si="29"/>
        <v>-2.0000000000000973</v>
      </c>
      <c r="D87">
        <f t="shared" si="30"/>
        <v>-5.196152422706632</v>
      </c>
      <c r="E87" s="1">
        <f t="shared" si="31"/>
        <v>8.862425549723401</v>
      </c>
      <c r="F87" s="1">
        <f t="shared" si="32"/>
        <v>-4.983466510789836</v>
      </c>
      <c r="G87" s="1">
        <f t="shared" si="33"/>
        <v>2.3893052703310627</v>
      </c>
      <c r="H87" s="1">
        <f t="shared" si="41"/>
        <v>6.166071074046844</v>
      </c>
      <c r="I87" s="1">
        <f t="shared" si="42"/>
        <v>-3.571909833588098</v>
      </c>
      <c r="J87" s="1">
        <f t="shared" si="41"/>
        <v>5.085659746007627</v>
      </c>
      <c r="K87" s="1">
        <f t="shared" si="34"/>
        <v>-7.6798209864663605</v>
      </c>
      <c r="L87" s="1">
        <f t="shared" si="35"/>
        <v>-6.268264309264691</v>
      </c>
      <c r="M87" s="1">
        <f t="shared" si="36"/>
        <v>8.862425549723397</v>
      </c>
      <c r="N87" s="1">
        <f t="shared" si="37"/>
        <v>-4.983466510789838</v>
      </c>
      <c r="O87" s="1">
        <f t="shared" si="38"/>
        <v>2.3893052703310627</v>
      </c>
      <c r="P87" s="1">
        <f t="shared" si="39"/>
        <v>6.166071074046844</v>
      </c>
      <c r="Q87" s="1">
        <f t="shared" si="43"/>
        <v>2.3893052703310627</v>
      </c>
      <c r="R87" s="1">
        <f t="shared" si="40"/>
        <v>6.166071074046844</v>
      </c>
    </row>
    <row r="88" spans="2:18" ht="12.75">
      <c r="B88">
        <f t="shared" si="44"/>
        <v>4.241150082346209</v>
      </c>
      <c r="C88">
        <f t="shared" si="29"/>
        <v>-1.56284571751128</v>
      </c>
      <c r="D88">
        <f t="shared" si="30"/>
        <v>-5.1621394021284015</v>
      </c>
      <c r="E88" s="1">
        <f t="shared" si="31"/>
        <v>9.06260921427996</v>
      </c>
      <c r="F88" s="1">
        <f t="shared" si="32"/>
        <v>-4.8123907289517875</v>
      </c>
      <c r="G88" s="1">
        <f t="shared" si="33"/>
        <v>2.1891216057745035</v>
      </c>
      <c r="H88" s="1">
        <f t="shared" si="41"/>
        <v>5.994995292208794</v>
      </c>
      <c r="I88" s="1">
        <f t="shared" si="42"/>
        <v>-3.3717261690315397</v>
      </c>
      <c r="J88" s="1">
        <f t="shared" si="41"/>
        <v>5.256735527845676</v>
      </c>
      <c r="K88" s="1">
        <f t="shared" si="34"/>
        <v>-7.880004651022918</v>
      </c>
      <c r="L88" s="1">
        <f t="shared" si="35"/>
        <v>-6.439340091102741</v>
      </c>
      <c r="M88" s="1">
        <f t="shared" si="36"/>
        <v>9.06260921427996</v>
      </c>
      <c r="N88" s="1">
        <f t="shared" si="37"/>
        <v>-4.812390728951789</v>
      </c>
      <c r="O88" s="1">
        <f t="shared" si="38"/>
        <v>2.1891216057745035</v>
      </c>
      <c r="P88" s="1">
        <f t="shared" si="39"/>
        <v>5.994995292208794</v>
      </c>
      <c r="Q88" s="1">
        <f t="shared" si="43"/>
        <v>2.1891216057745035</v>
      </c>
      <c r="R88" s="1">
        <f t="shared" si="40"/>
        <v>5.994995292208794</v>
      </c>
    </row>
    <row r="89" spans="2:18" ht="12.75">
      <c r="B89">
        <f t="shared" si="44"/>
        <v>4.2935099599060385</v>
      </c>
      <c r="C89">
        <f t="shared" si="29"/>
        <v>-1.1676578115946494</v>
      </c>
      <c r="D89">
        <f t="shared" si="30"/>
        <v>-5.067727288213032</v>
      </c>
      <c r="E89" s="1">
        <f t="shared" si="31"/>
        <v>9.256138957124769</v>
      </c>
      <c r="F89" s="1">
        <f t="shared" si="32"/>
        <v>-4.663776305483802</v>
      </c>
      <c r="G89" s="1">
        <f t="shared" si="33"/>
        <v>1.9955918629296945</v>
      </c>
      <c r="H89" s="1">
        <f t="shared" si="41"/>
        <v>5.846380868740808</v>
      </c>
      <c r="I89" s="1">
        <f t="shared" si="42"/>
        <v>-3.1781964261867306</v>
      </c>
      <c r="J89" s="1">
        <f t="shared" si="41"/>
        <v>5.405349951313664</v>
      </c>
      <c r="K89" s="1">
        <f t="shared" si="34"/>
        <v>-8.073534393867726</v>
      </c>
      <c r="L89" s="1">
        <f t="shared" si="35"/>
        <v>-6.587954514570728</v>
      </c>
      <c r="M89" s="1">
        <f t="shared" si="36"/>
        <v>9.256138957124769</v>
      </c>
      <c r="N89" s="1">
        <f t="shared" si="37"/>
        <v>-4.663776305483804</v>
      </c>
      <c r="O89" s="1">
        <f t="shared" si="38"/>
        <v>1.9955918629296945</v>
      </c>
      <c r="P89" s="1">
        <f t="shared" si="39"/>
        <v>5.846380868740808</v>
      </c>
      <c r="Q89" s="1">
        <f t="shared" si="43"/>
        <v>1.9955918629296945</v>
      </c>
      <c r="R89" s="1">
        <f t="shared" si="40"/>
        <v>5.846380868740808</v>
      </c>
    </row>
    <row r="90" spans="2:18" ht="12.75">
      <c r="B90">
        <f t="shared" si="44"/>
        <v>4.345869837465868</v>
      </c>
      <c r="C90">
        <f t="shared" si="29"/>
        <v>-0.8259139214375094</v>
      </c>
      <c r="D90">
        <f t="shared" si="30"/>
        <v>-4.926721177588567</v>
      </c>
      <c r="E90" s="1">
        <f t="shared" si="31"/>
        <v>9.439051758543636</v>
      </c>
      <c r="F90" s="1">
        <f t="shared" si="32"/>
        <v>-4.53794069723042</v>
      </c>
      <c r="G90" s="1">
        <f t="shared" si="33"/>
        <v>1.8126790615108286</v>
      </c>
      <c r="H90" s="1">
        <f t="shared" si="41"/>
        <v>5.720545260487425</v>
      </c>
      <c r="I90" s="1">
        <f t="shared" si="42"/>
        <v>-2.9952836247678656</v>
      </c>
      <c r="J90" s="1">
        <f t="shared" si="41"/>
        <v>5.531185559567047</v>
      </c>
      <c r="K90" s="1">
        <f t="shared" si="34"/>
        <v>-8.25644719528659</v>
      </c>
      <c r="L90" s="1">
        <f t="shared" si="35"/>
        <v>-6.713790122824113</v>
      </c>
      <c r="M90" s="1">
        <f t="shared" si="36"/>
        <v>9.439051758543634</v>
      </c>
      <c r="N90" s="1">
        <f t="shared" si="37"/>
        <v>-4.537940697230422</v>
      </c>
      <c r="O90" s="1">
        <f t="shared" si="38"/>
        <v>1.8126790615108286</v>
      </c>
      <c r="P90" s="1">
        <f t="shared" si="39"/>
        <v>5.720545260487425</v>
      </c>
      <c r="Q90" s="1">
        <f t="shared" si="43"/>
        <v>1.8126790615108286</v>
      </c>
      <c r="R90" s="1">
        <f t="shared" si="40"/>
        <v>5.720545260487425</v>
      </c>
    </row>
    <row r="91" spans="2:18" ht="12.75">
      <c r="B91">
        <f t="shared" si="44"/>
        <v>4.398229715025697</v>
      </c>
      <c r="C91">
        <f t="shared" si="29"/>
        <v>-0.5450849718748014</v>
      </c>
      <c r="D91">
        <f t="shared" si="30"/>
        <v>-4.755282581475815</v>
      </c>
      <c r="E91" s="1">
        <f t="shared" si="31"/>
        <v>9.607470020836328</v>
      </c>
      <c r="F91" s="1">
        <f t="shared" si="32"/>
        <v>-4.434603060559152</v>
      </c>
      <c r="G91" s="1">
        <f t="shared" si="33"/>
        <v>1.644260799218138</v>
      </c>
      <c r="H91" s="1">
        <f t="shared" si="41"/>
        <v>5.6172076238161575</v>
      </c>
      <c r="I91" s="1">
        <f t="shared" si="42"/>
        <v>-2.8268653624751754</v>
      </c>
      <c r="J91" s="1">
        <f t="shared" si="41"/>
        <v>5.634523196238315</v>
      </c>
      <c r="K91" s="1">
        <f t="shared" si="34"/>
        <v>-8.42486545757928</v>
      </c>
      <c r="L91" s="1">
        <f t="shared" si="35"/>
        <v>-6.817127759495381</v>
      </c>
      <c r="M91" s="1">
        <f t="shared" si="36"/>
        <v>9.607470020836326</v>
      </c>
      <c r="N91" s="1">
        <f t="shared" si="37"/>
        <v>-4.434603060559155</v>
      </c>
      <c r="O91" s="1">
        <f t="shared" si="38"/>
        <v>1.644260799218138</v>
      </c>
      <c r="P91" s="1">
        <f t="shared" si="39"/>
        <v>5.6172076238161575</v>
      </c>
      <c r="Q91" s="1">
        <f t="shared" si="43"/>
        <v>1.644260799218138</v>
      </c>
      <c r="R91" s="1">
        <f t="shared" si="40"/>
        <v>5.6172076238161575</v>
      </c>
    </row>
    <row r="92" spans="2:18" ht="12.75">
      <c r="B92">
        <f t="shared" si="44"/>
        <v>4.450589592585526</v>
      </c>
      <c r="C92">
        <f t="shared" si="29"/>
        <v>-0.32816939922358557</v>
      </c>
      <c r="D92">
        <f t="shared" si="30"/>
        <v>-4.5708100863428704</v>
      </c>
      <c r="E92" s="1">
        <f t="shared" si="31"/>
        <v>9.757695330934459</v>
      </c>
      <c r="F92" s="1">
        <f t="shared" si="32"/>
        <v>-4.352900429182197</v>
      </c>
      <c r="G92" s="1">
        <f t="shared" si="33"/>
        <v>1.4940354891200065</v>
      </c>
      <c r="H92" s="1">
        <f t="shared" si="41"/>
        <v>5.5355049924392015</v>
      </c>
      <c r="I92" s="1">
        <f t="shared" si="42"/>
        <v>-2.6766400523770435</v>
      </c>
      <c r="J92" s="1">
        <f t="shared" si="41"/>
        <v>5.716225827615272</v>
      </c>
      <c r="K92" s="1">
        <f t="shared" si="34"/>
        <v>-8.575090767677413</v>
      </c>
      <c r="L92" s="1">
        <f t="shared" si="35"/>
        <v>-6.898830390872338</v>
      </c>
      <c r="M92" s="1">
        <f t="shared" si="36"/>
        <v>9.757695330934457</v>
      </c>
      <c r="N92" s="1">
        <f t="shared" si="37"/>
        <v>-4.3529004291822</v>
      </c>
      <c r="O92" s="1">
        <f t="shared" si="38"/>
        <v>1.4940354891200065</v>
      </c>
      <c r="P92" s="1">
        <f t="shared" si="39"/>
        <v>5.5355049924392015</v>
      </c>
      <c r="Q92" s="1">
        <f t="shared" si="43"/>
        <v>1.4940354891200065</v>
      </c>
      <c r="R92" s="1">
        <f t="shared" si="40"/>
        <v>5.5355049924392015</v>
      </c>
    </row>
    <row r="93" spans="2:18" ht="12.75">
      <c r="B93">
        <f t="shared" si="44"/>
        <v>4.502949470145356</v>
      </c>
      <c r="C93">
        <f t="shared" si="29"/>
        <v>-0.1735330503043936</v>
      </c>
      <c r="D93">
        <f t="shared" si="30"/>
        <v>-4.3907380036690755</v>
      </c>
      <c r="E93" s="1">
        <f t="shared" si="31"/>
        <v>9.886298298014573</v>
      </c>
      <c r="F93" s="1">
        <f t="shared" si="32"/>
        <v>-4.291418302921391</v>
      </c>
      <c r="G93" s="1">
        <f t="shared" si="33"/>
        <v>1.365432522039892</v>
      </c>
      <c r="H93" s="1">
        <f t="shared" si="41"/>
        <v>5.474022866178395</v>
      </c>
      <c r="I93" s="1">
        <f t="shared" si="42"/>
        <v>-2.5480370852969294</v>
      </c>
      <c r="J93" s="1">
        <f t="shared" si="41"/>
        <v>5.777707953876078</v>
      </c>
      <c r="K93" s="1">
        <f t="shared" si="34"/>
        <v>-8.703693734757525</v>
      </c>
      <c r="L93" s="1">
        <f t="shared" si="35"/>
        <v>-6.960312517133145</v>
      </c>
      <c r="M93" s="1">
        <f t="shared" si="36"/>
        <v>9.886298298014573</v>
      </c>
      <c r="N93" s="1">
        <f t="shared" si="37"/>
        <v>-4.291418302921394</v>
      </c>
      <c r="O93" s="1">
        <f t="shared" si="38"/>
        <v>1.365432522039892</v>
      </c>
      <c r="P93" s="1">
        <f t="shared" si="39"/>
        <v>5.474022866178395</v>
      </c>
      <c r="Q93" s="1">
        <f t="shared" si="43"/>
        <v>1.365432522039892</v>
      </c>
      <c r="R93" s="1">
        <f t="shared" si="40"/>
        <v>5.474022866178395</v>
      </c>
    </row>
    <row r="94" spans="2:18" ht="12.75">
      <c r="B94">
        <f t="shared" si="44"/>
        <v>4.555309347705185</v>
      </c>
      <c r="C94">
        <f t="shared" si="29"/>
        <v>-0.07506554401462706</v>
      </c>
      <c r="D94">
        <f t="shared" si="30"/>
        <v>-4.231334921789185</v>
      </c>
      <c r="E94" s="1">
        <f t="shared" si="31"/>
        <v>9.990202257376414</v>
      </c>
      <c r="F94" s="1">
        <f t="shared" si="32"/>
        <v>-4.248234868620115</v>
      </c>
      <c r="G94" s="1">
        <f t="shared" si="33"/>
        <v>1.261528562678051</v>
      </c>
      <c r="H94" s="1">
        <f t="shared" si="41"/>
        <v>5.430839431877118</v>
      </c>
      <c r="I94" s="1">
        <f t="shared" si="42"/>
        <v>-2.444133125935089</v>
      </c>
      <c r="J94" s="1">
        <f t="shared" si="41"/>
        <v>5.8208913881773565</v>
      </c>
      <c r="K94" s="1">
        <f t="shared" si="34"/>
        <v>-8.807597694119366</v>
      </c>
      <c r="L94" s="1">
        <f t="shared" si="35"/>
        <v>-7.003495951434424</v>
      </c>
      <c r="M94" s="1">
        <f t="shared" si="36"/>
        <v>9.990202257376414</v>
      </c>
      <c r="N94" s="1">
        <f t="shared" si="37"/>
        <v>-4.248234868620117</v>
      </c>
      <c r="O94" s="1">
        <f t="shared" si="38"/>
        <v>1.261528562678051</v>
      </c>
      <c r="P94" s="1">
        <f t="shared" si="39"/>
        <v>5.430839431877118</v>
      </c>
      <c r="Q94" s="1">
        <f t="shared" si="43"/>
        <v>1.261528562678051</v>
      </c>
      <c r="R94" s="1">
        <f t="shared" si="40"/>
        <v>5.430839431877118</v>
      </c>
    </row>
    <row r="95" spans="2:18" ht="12.75">
      <c r="B95">
        <f t="shared" si="44"/>
        <v>4.607669225265014</v>
      </c>
      <c r="C95">
        <f t="shared" si="29"/>
        <v>-0.022642316338276736</v>
      </c>
      <c r="D95">
        <f t="shared" si="30"/>
        <v>-4.106584073056959</v>
      </c>
      <c r="E95" s="1">
        <f t="shared" si="31"/>
        <v>10.066758781544989</v>
      </c>
      <c r="F95" s="1">
        <f t="shared" si="32"/>
        <v>-4.2209777385958205</v>
      </c>
      <c r="G95" s="1">
        <f t="shared" si="33"/>
        <v>1.1849720385094766</v>
      </c>
      <c r="H95" s="1">
        <f t="shared" si="41"/>
        <v>5.403582301852824</v>
      </c>
      <c r="I95" s="1">
        <f t="shared" si="42"/>
        <v>-2.3675766017665145</v>
      </c>
      <c r="J95" s="1">
        <f t="shared" si="41"/>
        <v>5.848148518201651</v>
      </c>
      <c r="K95" s="1">
        <f t="shared" si="34"/>
        <v>-8.884154218287941</v>
      </c>
      <c r="L95" s="1">
        <f t="shared" si="35"/>
        <v>-7.030753081458719</v>
      </c>
      <c r="M95" s="1">
        <f t="shared" si="36"/>
        <v>10.066758781544987</v>
      </c>
      <c r="N95" s="1">
        <f t="shared" si="37"/>
        <v>-4.220977738595823</v>
      </c>
      <c r="O95" s="1">
        <f t="shared" si="38"/>
        <v>1.1849720385094766</v>
      </c>
      <c r="P95" s="1">
        <f t="shared" si="39"/>
        <v>5.403582301852824</v>
      </c>
      <c r="Q95" s="1">
        <f t="shared" si="43"/>
        <v>1.1849720385094766</v>
      </c>
      <c r="R95" s="1">
        <f t="shared" si="40"/>
        <v>5.403582301852824</v>
      </c>
    </row>
    <row r="96" spans="2:18" ht="12.75">
      <c r="B96">
        <f t="shared" si="44"/>
        <v>4.6600291028248435</v>
      </c>
      <c r="C96">
        <f t="shared" si="29"/>
        <v>-0.0028607361122010566</v>
      </c>
      <c r="D96">
        <f t="shared" si="30"/>
        <v>-4.027221847483818</v>
      </c>
      <c r="E96" s="1">
        <f t="shared" si="31"/>
        <v>10.113813139938355</v>
      </c>
      <c r="F96" s="1">
        <f t="shared" si="32"/>
        <v>-4.206891783732784</v>
      </c>
      <c r="G96" s="1">
        <f t="shared" si="33"/>
        <v>1.1379176801161113</v>
      </c>
      <c r="H96" s="1">
        <f t="shared" si="41"/>
        <v>5.389496346989787</v>
      </c>
      <c r="I96" s="1">
        <f t="shared" si="42"/>
        <v>-2.320522243373149</v>
      </c>
      <c r="J96" s="1">
        <f t="shared" si="41"/>
        <v>5.862234473064687</v>
      </c>
      <c r="K96" s="1">
        <f t="shared" si="34"/>
        <v>-8.931208576681307</v>
      </c>
      <c r="L96" s="1">
        <f t="shared" si="35"/>
        <v>-7.044839036321756</v>
      </c>
      <c r="M96" s="1">
        <f t="shared" si="36"/>
        <v>10.113813139938353</v>
      </c>
      <c r="N96" s="1">
        <f t="shared" si="37"/>
        <v>-4.206891783732787</v>
      </c>
      <c r="O96" s="1">
        <f t="shared" si="38"/>
        <v>1.1379176801161113</v>
      </c>
      <c r="P96" s="1">
        <f t="shared" si="39"/>
        <v>5.389496346989787</v>
      </c>
      <c r="Q96" s="1">
        <f t="shared" si="43"/>
        <v>1.1379176801161113</v>
      </c>
      <c r="R96" s="1">
        <f t="shared" si="40"/>
        <v>5.389496346989787</v>
      </c>
    </row>
    <row r="97" spans="2:18" ht="12.75">
      <c r="B97">
        <f t="shared" si="44"/>
        <v>4.712388980384673</v>
      </c>
      <c r="C97">
        <f t="shared" si="29"/>
        <v>-8.881784197001252E-16</v>
      </c>
      <c r="D97">
        <f t="shared" si="30"/>
        <v>-4</v>
      </c>
      <c r="E97" s="1">
        <f t="shared" si="31"/>
        <v>10.129758094590972</v>
      </c>
      <c r="F97" s="1">
        <f t="shared" si="32"/>
        <v>-4.202916365127736</v>
      </c>
      <c r="G97" s="1">
        <f t="shared" si="33"/>
        <v>1.1219727254634937</v>
      </c>
      <c r="H97" s="1">
        <f t="shared" si="41"/>
        <v>5.385520928384739</v>
      </c>
      <c r="I97" s="1">
        <f t="shared" si="42"/>
        <v>-2.3045772887205316</v>
      </c>
      <c r="J97" s="1">
        <f t="shared" si="41"/>
        <v>5.866209891669735</v>
      </c>
      <c r="K97" s="1">
        <f t="shared" si="34"/>
        <v>-8.947153531333925</v>
      </c>
      <c r="L97" s="1">
        <f t="shared" si="35"/>
        <v>-7.048814454926803</v>
      </c>
      <c r="M97" s="1">
        <f t="shared" si="36"/>
        <v>10.12975809459097</v>
      </c>
      <c r="N97" s="1">
        <f t="shared" si="37"/>
        <v>-4.202916365127739</v>
      </c>
      <c r="O97" s="1">
        <f t="shared" si="38"/>
        <v>1.1219727254634937</v>
      </c>
      <c r="P97" s="1">
        <f t="shared" si="39"/>
        <v>5.385520928384739</v>
      </c>
      <c r="Q97" s="1">
        <f t="shared" si="43"/>
        <v>1.1219727254634937</v>
      </c>
      <c r="R97" s="1">
        <f t="shared" si="40"/>
        <v>5.385520928384739</v>
      </c>
    </row>
    <row r="98" spans="2:18" ht="12.75">
      <c r="B98">
        <f t="shared" si="44"/>
        <v>4.764748857944502</v>
      </c>
      <c r="C98">
        <f t="shared" si="29"/>
        <v>0.00286073611219384</v>
      </c>
      <c r="D98">
        <f t="shared" si="30"/>
        <v>-4.0272218474837835</v>
      </c>
      <c r="E98" s="1">
        <f t="shared" si="31"/>
        <v>10.11357470527754</v>
      </c>
      <c r="F98" s="1">
        <f t="shared" si="32"/>
        <v>-4.205770036848266</v>
      </c>
      <c r="G98" s="1">
        <f t="shared" si="33"/>
        <v>1.1381561147769266</v>
      </c>
      <c r="H98" s="1">
        <f t="shared" si="41"/>
        <v>5.388374600105269</v>
      </c>
      <c r="I98" s="1">
        <f t="shared" si="42"/>
        <v>-2.3207606780339645</v>
      </c>
      <c r="J98" s="1">
        <f t="shared" si="41"/>
        <v>5.863356219949205</v>
      </c>
      <c r="K98" s="1">
        <f t="shared" si="34"/>
        <v>-8.930970142020492</v>
      </c>
      <c r="L98" s="1">
        <f t="shared" si="35"/>
        <v>-7.045960783206273</v>
      </c>
      <c r="M98" s="1">
        <f t="shared" si="36"/>
        <v>10.113574705277538</v>
      </c>
      <c r="N98" s="1">
        <f t="shared" si="37"/>
        <v>-4.205770036848269</v>
      </c>
      <c r="O98" s="1">
        <f t="shared" si="38"/>
        <v>1.1381561147769266</v>
      </c>
      <c r="P98" s="1">
        <f t="shared" si="39"/>
        <v>5.388374600105269</v>
      </c>
      <c r="Q98" s="1">
        <f t="shared" si="43"/>
        <v>1.1381561147769266</v>
      </c>
      <c r="R98" s="1">
        <f t="shared" si="40"/>
        <v>5.388374600105269</v>
      </c>
    </row>
    <row r="99" spans="2:18" ht="12.75">
      <c r="B99">
        <f t="shared" si="44"/>
        <v>4.817108735504331</v>
      </c>
      <c r="C99">
        <f t="shared" si="29"/>
        <v>0.022642316338256363</v>
      </c>
      <c r="D99">
        <f t="shared" si="30"/>
        <v>-4.106584073056892</v>
      </c>
      <c r="E99" s="1">
        <f t="shared" si="31"/>
        <v>10.064859135909506</v>
      </c>
      <c r="F99" s="1">
        <f t="shared" si="32"/>
        <v>-4.212040608541583</v>
      </c>
      <c r="G99" s="1">
        <f t="shared" si="33"/>
        <v>1.1868716841449598</v>
      </c>
      <c r="H99" s="1">
        <f t="shared" si="41"/>
        <v>5.394645171798587</v>
      </c>
      <c r="I99" s="1">
        <f t="shared" si="42"/>
        <v>-2.3694762474019977</v>
      </c>
      <c r="J99" s="1">
        <f t="shared" si="41"/>
        <v>5.857085648255888</v>
      </c>
      <c r="K99" s="1">
        <f t="shared" si="34"/>
        <v>-8.882254572652457</v>
      </c>
      <c r="L99" s="1">
        <f t="shared" si="35"/>
        <v>-7.039690211512955</v>
      </c>
      <c r="M99" s="1">
        <f t="shared" si="36"/>
        <v>10.064859135909504</v>
      </c>
      <c r="N99" s="1">
        <f t="shared" si="37"/>
        <v>-4.212040608541586</v>
      </c>
      <c r="O99" s="1">
        <f t="shared" si="38"/>
        <v>1.1868716841449598</v>
      </c>
      <c r="P99" s="1">
        <f t="shared" si="39"/>
        <v>5.394645171798587</v>
      </c>
      <c r="Q99" s="1">
        <f t="shared" si="43"/>
        <v>1.1868716841449598</v>
      </c>
      <c r="R99" s="1">
        <f t="shared" si="40"/>
        <v>5.394645171798587</v>
      </c>
    </row>
    <row r="100" spans="2:18" ht="12.75">
      <c r="B100">
        <f t="shared" si="44"/>
        <v>4.869468613064161</v>
      </c>
      <c r="C100">
        <f t="shared" si="29"/>
        <v>0.07506554401458043</v>
      </c>
      <c r="D100">
        <f t="shared" si="30"/>
        <v>-4.231334921789089</v>
      </c>
      <c r="E100" s="1">
        <f t="shared" si="31"/>
        <v>9.983834797436458</v>
      </c>
      <c r="F100" s="1">
        <f t="shared" si="32"/>
        <v>-4.218278324865391</v>
      </c>
      <c r="G100" s="1">
        <f t="shared" si="33"/>
        <v>1.2678960226180083</v>
      </c>
      <c r="H100" s="1">
        <f t="shared" si="41"/>
        <v>5.4008828881223945</v>
      </c>
      <c r="I100" s="1">
        <f t="shared" si="42"/>
        <v>-2.450500585875046</v>
      </c>
      <c r="J100" s="1">
        <f t="shared" si="41"/>
        <v>5.85084793193208</v>
      </c>
      <c r="K100" s="1">
        <f t="shared" si="34"/>
        <v>-8.801230234179409</v>
      </c>
      <c r="L100" s="1">
        <f t="shared" si="35"/>
        <v>-7.033452495189147</v>
      </c>
      <c r="M100" s="1">
        <f t="shared" si="36"/>
        <v>9.983834797436456</v>
      </c>
      <c r="N100" s="1">
        <f t="shared" si="37"/>
        <v>-4.218278324865394</v>
      </c>
      <c r="O100" s="1">
        <f t="shared" si="38"/>
        <v>1.2678960226180083</v>
      </c>
      <c r="P100" s="1">
        <f t="shared" si="39"/>
        <v>5.4008828881223945</v>
      </c>
      <c r="Q100" s="1">
        <f t="shared" si="43"/>
        <v>1.2678960226180083</v>
      </c>
      <c r="R100" s="1">
        <f t="shared" si="40"/>
        <v>5.4008828881223945</v>
      </c>
    </row>
    <row r="101" spans="2:18" ht="12.75">
      <c r="B101">
        <f t="shared" si="44"/>
        <v>4.92182849062399</v>
      </c>
      <c r="C101">
        <f t="shared" si="29"/>
        <v>0.1735330503043112</v>
      </c>
      <c r="D101">
        <f t="shared" si="30"/>
        <v>-4.3907380036689645</v>
      </c>
      <c r="E101" s="1">
        <f t="shared" si="31"/>
        <v>9.8713495222262</v>
      </c>
      <c r="F101" s="1">
        <f t="shared" si="32"/>
        <v>-4.221089842247171</v>
      </c>
      <c r="G101" s="1">
        <f t="shared" si="33"/>
        <v>1.380381297828265</v>
      </c>
      <c r="H101" s="1">
        <f t="shared" si="41"/>
        <v>5.403694405504174</v>
      </c>
      <c r="I101" s="1">
        <f t="shared" si="42"/>
        <v>-2.562985861085303</v>
      </c>
      <c r="J101" s="1">
        <f t="shared" si="41"/>
        <v>5.848036414550299</v>
      </c>
      <c r="K101" s="1">
        <f t="shared" si="34"/>
        <v>-8.688744958969153</v>
      </c>
      <c r="L101" s="1">
        <f t="shared" si="35"/>
        <v>-7.030640977807367</v>
      </c>
      <c r="M101" s="1">
        <f t="shared" si="36"/>
        <v>9.871349522226199</v>
      </c>
      <c r="N101" s="1">
        <f t="shared" si="37"/>
        <v>-4.2210898422471725</v>
      </c>
      <c r="O101" s="1">
        <f t="shared" si="38"/>
        <v>1.380381297828265</v>
      </c>
      <c r="P101" s="1">
        <f t="shared" si="39"/>
        <v>5.403694405504174</v>
      </c>
      <c r="Q101" s="1">
        <f t="shared" si="43"/>
        <v>1.380381297828265</v>
      </c>
      <c r="R101" s="1">
        <f t="shared" si="40"/>
        <v>5.403694405504174</v>
      </c>
    </row>
    <row r="102" spans="2:18" ht="12.75">
      <c r="B102">
        <f t="shared" si="44"/>
        <v>4.974188368183819</v>
      </c>
      <c r="C102">
        <f t="shared" si="29"/>
        <v>0.3281693992234652</v>
      </c>
      <c r="D102">
        <f t="shared" si="30"/>
        <v>-4.570810086342748</v>
      </c>
      <c r="E102" s="1">
        <f t="shared" si="31"/>
        <v>9.728857832166337</v>
      </c>
      <c r="F102" s="1">
        <f t="shared" si="32"/>
        <v>-4.21723066419516</v>
      </c>
      <c r="G102" s="1">
        <f t="shared" si="33"/>
        <v>1.522872987888129</v>
      </c>
      <c r="H102" s="1">
        <f t="shared" si="41"/>
        <v>5.399835227452164</v>
      </c>
      <c r="I102" s="1">
        <f t="shared" si="42"/>
        <v>-2.705477551145167</v>
      </c>
      <c r="J102" s="1">
        <f t="shared" si="41"/>
        <v>5.851895592602308</v>
      </c>
      <c r="K102" s="1">
        <f t="shared" si="34"/>
        <v>-8.54625326890929</v>
      </c>
      <c r="L102" s="1">
        <f t="shared" si="35"/>
        <v>-7.034500155859376</v>
      </c>
      <c r="M102" s="1">
        <f t="shared" si="36"/>
        <v>9.728857832166335</v>
      </c>
      <c r="N102" s="1">
        <f t="shared" si="37"/>
        <v>-4.217230664195163</v>
      </c>
      <c r="O102" s="1">
        <f t="shared" si="38"/>
        <v>1.522872987888129</v>
      </c>
      <c r="P102" s="1">
        <f t="shared" si="39"/>
        <v>5.399835227452164</v>
      </c>
      <c r="Q102" s="1">
        <f t="shared" si="43"/>
        <v>1.522872987888129</v>
      </c>
      <c r="R102" s="1">
        <f t="shared" si="40"/>
        <v>5.399835227452164</v>
      </c>
    </row>
    <row r="103" spans="2:18" ht="12.75">
      <c r="B103">
        <f t="shared" si="44"/>
        <v>5.026548245743649</v>
      </c>
      <c r="C103">
        <f aca="true" t="shared" si="45" ref="C103:C127">(C$4-C$5)*COS($B103)+C$5*COS((C$4-C$5)*$B103/C$5)</f>
        <v>0.5450849718746391</v>
      </c>
      <c r="D103">
        <f aca="true" t="shared" si="46" ref="D103:D127">(C$4-C$5)*SIN($B103)-C$5*SIN((C$4-C$5)*$B103/C$5)</f>
        <v>-4.755282581475696</v>
      </c>
      <c r="E103" s="1">
        <f aca="true" t="shared" si="47" ref="E103:E127">COS($A$1*$B$8*($C$4-$E$4)/$E$4)*((E$4-E$5)*COS($B103)+E$5*COS((E$4-E$5)*($B103)/E$5))+SIN($A$1*$B$8*($C$4-$E$4)/$E$4)*((E$4-E$5)*SIN($B103)-E$5*SIN((E$4-E$5)*($B103)/E$5))+($C$4-$E$4)*COS($A$1*$B$8)</f>
        <v>9.55838872848653</v>
      </c>
      <c r="F103" s="1">
        <f aca="true" t="shared" si="48" ref="F103:F134">-SIN($A$1*$B$8*($C$4-$E$4)/$E$4)*((E$4-E$5)*COS($B103)+E$5*COS((E$4-E$5)*($B103)/E$5))+COS($A$1*$B$8*($C$4-$E$4)/$E$4)*((E$4-E$5)*SIN($B103)-E$5*SIN((E$4-E$5)*($B103)/E$5))+($C$4-$E$4)*SIN($A$1*$B$8)</f>
        <v>-4.203693734757635</v>
      </c>
      <c r="G103" s="1">
        <f aca="true" t="shared" si="49" ref="G103:G127">COS(($A$1+G$3)*$B$8*($C$4-G$4)/G$4)*((G$4-G$5)*COS($B103)+G$5*COS((G$4-G$5)*($B103)/G$5))+SIN(($A$1+G$3)*$B$8*($C$4-G$4)/G$4)*((G$4-G$5)*SIN($B103)-G$5*SIN((G$4-G$5)*($B103)/G$5))+($C$4-G$4)*COS(($A$1+G$3)*$B$8)</f>
        <v>1.693342091567934</v>
      </c>
      <c r="H103" s="1">
        <f t="shared" si="41"/>
        <v>5.38629829801464</v>
      </c>
      <c r="I103" s="1">
        <f t="shared" si="42"/>
        <v>-2.875946654824972</v>
      </c>
      <c r="J103" s="1">
        <f t="shared" si="41"/>
        <v>5.865432522039833</v>
      </c>
      <c r="K103" s="1">
        <f aca="true" t="shared" si="50" ref="K103:K127">COS(($A$1+K$3)*$B$8*($C$4-K$4)/K$4)*((K$4-K$5)*COS($B103)+K$5*COS((K$4-K$5)*($B103)/K$5))+SIN(($A$1+K$3)*$B$8*($C$4-K$4)/K$4)*((K$4-K$5)*SIN($B103)-K$5*SIN((K$4-K$5)*($B103)/K$5))+($C$4-K$4)*COS(($A$1+K$3)*$B$8)</f>
        <v>-8.375784165229483</v>
      </c>
      <c r="L103" s="1">
        <f aca="true" t="shared" si="51" ref="L103:L134">-SIN(($A$1+K$3)*$B$8*($C$4-K$4)/K$4)*((K$4-K$5)*COS($B103)+K$5*COS((K$4-K$5)*($B103)/K$5))+COS(($A$1+K$3)*$B$8*($C$4-K$4)/K$4)*((K$4-K$5)*SIN($B103)-K$5*SIN((K$4-K$5)*($B103)/K$5))+($C$4-K$4)*SIN(($A$1+K$3)*$B$8)</f>
        <v>-7.048037085296899</v>
      </c>
      <c r="M103" s="1">
        <f aca="true" t="shared" si="52" ref="M103:M127">COS(($A$1+M$3)*$B$8*($C$4-M$4)/M$4)*((M$4-M$5)*COS($B103)+M$5*COS((M$4-M$5)*($B103)/M$5))+SIN(($A$1+M$3)*$B$8*($C$4-M$4)/M$4)*((M$4-M$5)*SIN($B103)-M$5*SIN((M$4-M$5)*($B103)/M$5))+($C$4-M$4)*COS(($A$1+M$3)*$B$8)</f>
        <v>9.55838872848653</v>
      </c>
      <c r="N103" s="1">
        <f aca="true" t="shared" si="53" ref="N103:N134">-SIN(($A$1+M$3)*$B$8*($C$4-M$4)/M$4)*((M$4-M$5)*COS($B103)+M$5*COS((M$4-M$5)*($B103)/M$5))+COS(($A$1+M$3)*$B$8*($C$4-M$4)/M$4)*((M$4-M$5)*SIN($B103)-M$5*SIN((M$4-M$5)*($B103)/M$5))+($C$4-M$4)*SIN(($A$1+M$3)*$B$8)</f>
        <v>-4.203693734757637</v>
      </c>
      <c r="O103" s="1">
        <f aca="true" t="shared" si="54" ref="O103:O127">COS(($A$1+O$3)*$B$8*($C$4-O$4)/O$4)*((O$4-O$5)*COS($B103)+O$5*COS((O$4-O$5)*($B103)/O$5))+SIN(($A$1+O$3)*$B$8*($C$4-O$4)/O$4)*((O$4-O$5)*SIN($B103)-O$5*SIN((O$4-O$5)*($B103)/O$5))+($C$4-O$4)*COS(($A$1+O$3)*$B$8)</f>
        <v>1.693342091567934</v>
      </c>
      <c r="P103" s="1">
        <f aca="true" t="shared" si="55" ref="P103:P134">-SIN(($A$1+O$3)*$B$8*($C$4-O$4)/O$4)*((O$4-O$5)*COS($B103)+O$5*COS((O$4-O$5)*($B103)/O$5))+COS(($A$1+O$3)*$B$8*($C$4-O$4)/O$4)*((O$4-O$5)*SIN($B103)-O$5*SIN((O$4-O$5)*($B103)/O$5))+($C$4-O$4)*SIN(($A$1+O$3)*$B$8)</f>
        <v>5.38629829801464</v>
      </c>
      <c r="Q103" s="1">
        <f aca="true" t="shared" si="56" ref="Q103:Q127">COS(($A$1+Q$3)*$B$8*($C$4-Q$4)/Q$4)*((Q$4-Q$5)*COS($B103)+Q$5*COS((Q$4-Q$5)*($B103)/Q$5))+SIN(($A$1+Q$3)*$B$8*($C$4-Q$4)/Q$4)*((Q$4-Q$5)*SIN($B103)-Q$5*SIN((Q$4-Q$5)*($B103)/Q$5))+($C$4-Q$4)*COS(($A$1+Q$3)*$B$8)</f>
        <v>1.693342091567934</v>
      </c>
      <c r="R103" s="1">
        <f aca="true" t="shared" si="57" ref="R103:R134">-SIN(($A$1+Q$3)*$B$8*($C$4-Q$4)/Q$4)*((Q$4-Q$5)*COS($B103)+Q$5*COS((Q$4-Q$5)*($B103)/Q$5))+COS(($A$1+Q$3)*$B$8*($C$4-Q$4)/Q$4)*((Q$4-Q$5)*SIN($B103)-Q$5*SIN((Q$4-Q$5)*($B103)/Q$5))+($C$4-Q$4)*SIN(($A$1+Q$3)*$B$8)</f>
        <v>5.38629829801464</v>
      </c>
    </row>
    <row r="104" spans="2:18" ht="12.75">
      <c r="B104">
        <f t="shared" si="44"/>
        <v>5.078908123303478</v>
      </c>
      <c r="C104">
        <f t="shared" si="45"/>
        <v>0.8259139214373066</v>
      </c>
      <c r="D104">
        <f t="shared" si="46"/>
        <v>-4.926721177588465</v>
      </c>
      <c r="E104" s="1">
        <f t="shared" si="47"/>
        <v>9.362499786541944</v>
      </c>
      <c r="F104" s="1">
        <f t="shared" si="48"/>
        <v>-4.1777919848106695</v>
      </c>
      <c r="G104" s="1">
        <f t="shared" si="49"/>
        <v>1.8892310335125218</v>
      </c>
      <c r="H104" s="1">
        <f t="shared" si="41"/>
        <v>5.3603965480676745</v>
      </c>
      <c r="I104" s="1">
        <f t="shared" si="42"/>
        <v>-3.0718355967695596</v>
      </c>
      <c r="J104" s="1">
        <f t="shared" si="41"/>
        <v>5.891334271986797</v>
      </c>
      <c r="K104" s="1">
        <f t="shared" si="50"/>
        <v>-8.179895223284895</v>
      </c>
      <c r="L104" s="1">
        <f t="shared" si="51"/>
        <v>-7.073938835243863</v>
      </c>
      <c r="M104" s="1">
        <f t="shared" si="52"/>
        <v>9.362499786541942</v>
      </c>
      <c r="N104" s="1">
        <f t="shared" si="53"/>
        <v>-4.177791984810671</v>
      </c>
      <c r="O104" s="1">
        <f t="shared" si="54"/>
        <v>1.8892310335125218</v>
      </c>
      <c r="P104" s="1">
        <f t="shared" si="55"/>
        <v>5.3603965480676745</v>
      </c>
      <c r="Q104" s="1">
        <f t="shared" si="56"/>
        <v>1.8892310335125218</v>
      </c>
      <c r="R104" s="1">
        <f t="shared" si="57"/>
        <v>5.3603965480676745</v>
      </c>
    </row>
    <row r="105" spans="2:18" ht="12.75">
      <c r="B105">
        <f aca="true" t="shared" si="58" ref="B105:B127">B104+B104-B103</f>
        <v>5.131268000863307</v>
      </c>
      <c r="C105">
        <f t="shared" si="45"/>
        <v>1.1676578115944085</v>
      </c>
      <c r="D105">
        <f t="shared" si="46"/>
        <v>-5.067727288212955</v>
      </c>
      <c r="E105" s="1">
        <f t="shared" si="47"/>
        <v>9.144218674780689</v>
      </c>
      <c r="F105" s="1">
        <f t="shared" si="48"/>
        <v>-4.137232775305803</v>
      </c>
      <c r="G105" s="1">
        <f t="shared" si="49"/>
        <v>2.1075121452737777</v>
      </c>
      <c r="H105" s="1">
        <f t="shared" si="41"/>
        <v>5.3198373385628095</v>
      </c>
      <c r="I105" s="1">
        <f t="shared" si="42"/>
        <v>-3.2901167085308156</v>
      </c>
      <c r="J105" s="1">
        <f t="shared" si="41"/>
        <v>5.931893481491661</v>
      </c>
      <c r="K105" s="1">
        <f t="shared" si="50"/>
        <v>-7.961614111523639</v>
      </c>
      <c r="L105" s="1">
        <f t="shared" si="51"/>
        <v>-7.114498044748727</v>
      </c>
      <c r="M105" s="1">
        <f t="shared" si="52"/>
        <v>9.144218674780687</v>
      </c>
      <c r="N105" s="1">
        <f t="shared" si="53"/>
        <v>-4.137232775305805</v>
      </c>
      <c r="O105" s="1">
        <f t="shared" si="54"/>
        <v>2.1075121452737777</v>
      </c>
      <c r="P105" s="1">
        <f t="shared" si="55"/>
        <v>5.3198373385628095</v>
      </c>
      <c r="Q105" s="1">
        <f t="shared" si="56"/>
        <v>2.1075121452737777</v>
      </c>
      <c r="R105" s="1">
        <f t="shared" si="57"/>
        <v>5.3198373385628095</v>
      </c>
    </row>
    <row r="106" spans="2:18" ht="12.75">
      <c r="B106">
        <f t="shared" si="58"/>
        <v>5.183627878423136</v>
      </c>
      <c r="C106">
        <f t="shared" si="45"/>
        <v>1.5628457175110086</v>
      </c>
      <c r="D106">
        <f t="shared" si="46"/>
        <v>-5.16213940212836</v>
      </c>
      <c r="E106" s="1">
        <f t="shared" si="47"/>
        <v>8.906973525572068</v>
      </c>
      <c r="F106" s="1">
        <f t="shared" si="48"/>
        <v>-4.080182381746479</v>
      </c>
      <c r="G106" s="1">
        <f t="shared" si="49"/>
        <v>2.3447572944823976</v>
      </c>
      <c r="H106" s="1">
        <f t="shared" si="41"/>
        <v>5.262786945003486</v>
      </c>
      <c r="I106" s="1">
        <f t="shared" si="42"/>
        <v>-3.527361857739436</v>
      </c>
      <c r="J106" s="1">
        <f t="shared" si="41"/>
        <v>5.988943875050984</v>
      </c>
      <c r="K106" s="1">
        <f t="shared" si="50"/>
        <v>-7.724368962315019</v>
      </c>
      <c r="L106" s="1">
        <f t="shared" si="51"/>
        <v>-7.171548438308048</v>
      </c>
      <c r="M106" s="1">
        <f t="shared" si="52"/>
        <v>8.906973525572067</v>
      </c>
      <c r="N106" s="1">
        <f t="shared" si="53"/>
        <v>-4.080182381746481</v>
      </c>
      <c r="O106" s="1">
        <f t="shared" si="54"/>
        <v>2.3447572944823976</v>
      </c>
      <c r="P106" s="1">
        <f t="shared" si="55"/>
        <v>5.262786945003486</v>
      </c>
      <c r="Q106" s="1">
        <f t="shared" si="56"/>
        <v>2.3447572944823976</v>
      </c>
      <c r="R106" s="1">
        <f t="shared" si="57"/>
        <v>5.262786945003486</v>
      </c>
    </row>
    <row r="107" spans="2:18" ht="12.75">
      <c r="B107">
        <f t="shared" si="58"/>
        <v>5.235987755982966</v>
      </c>
      <c r="C107">
        <f t="shared" si="45"/>
        <v>1.9999999999998002</v>
      </c>
      <c r="D107">
        <f t="shared" si="46"/>
        <v>-5.196152422706631</v>
      </c>
      <c r="E107" s="1">
        <f t="shared" si="47"/>
        <v>8.654513858905807</v>
      </c>
      <c r="F107" s="1">
        <f t="shared" si="48"/>
        <v>-4.005318910056027</v>
      </c>
      <c r="G107" s="1">
        <f t="shared" si="49"/>
        <v>2.59721696114866</v>
      </c>
      <c r="H107" s="1">
        <f t="shared" si="41"/>
        <v>5.187923473313035</v>
      </c>
      <c r="I107" s="1">
        <f t="shared" si="42"/>
        <v>-3.779821524405699</v>
      </c>
      <c r="J107" s="1">
        <f t="shared" si="41"/>
        <v>6.063807346741434</v>
      </c>
      <c r="K107" s="1">
        <f t="shared" si="50"/>
        <v>-7.471909295648756</v>
      </c>
      <c r="L107" s="1">
        <f t="shared" si="51"/>
        <v>-7.246411909998498</v>
      </c>
      <c r="M107" s="1">
        <f t="shared" si="52"/>
        <v>8.654513858905805</v>
      </c>
      <c r="N107" s="1">
        <f t="shared" si="53"/>
        <v>-4.005318910056029</v>
      </c>
      <c r="O107" s="1">
        <f t="shared" si="54"/>
        <v>2.59721696114866</v>
      </c>
      <c r="P107" s="1">
        <f t="shared" si="55"/>
        <v>5.187923473313035</v>
      </c>
      <c r="Q107" s="1">
        <f t="shared" si="56"/>
        <v>2.59721696114866</v>
      </c>
      <c r="R107" s="1">
        <f t="shared" si="57"/>
        <v>5.187923473313035</v>
      </c>
    </row>
    <row r="108" spans="2:18" ht="12.75">
      <c r="B108">
        <f t="shared" si="58"/>
        <v>5.288347633542795</v>
      </c>
      <c r="C108">
        <f t="shared" si="45"/>
        <v>2.464376129972402</v>
      </c>
      <c r="D108">
        <f t="shared" si="46"/>
        <v>-5.159278666016222</v>
      </c>
      <c r="E108" s="1">
        <f t="shared" si="47"/>
        <v>8.39082399145846</v>
      </c>
      <c r="F108" s="1">
        <f t="shared" si="48"/>
        <v>-3.9118723195937335</v>
      </c>
      <c r="G108" s="1">
        <f t="shared" si="49"/>
        <v>2.860906828596007</v>
      </c>
      <c r="H108" s="1">
        <f t="shared" si="41"/>
        <v>5.094476882850742</v>
      </c>
      <c r="I108" s="1">
        <f t="shared" si="42"/>
        <v>-4.0435113918530465</v>
      </c>
      <c r="J108" s="1">
        <f t="shared" si="41"/>
        <v>6.157253937203726</v>
      </c>
      <c r="K108" s="1">
        <f t="shared" si="50"/>
        <v>-7.208219428201408</v>
      </c>
      <c r="L108" s="1">
        <f t="shared" si="51"/>
        <v>-7.339858500460788</v>
      </c>
      <c r="M108" s="1">
        <f t="shared" si="52"/>
        <v>8.390823991458458</v>
      </c>
      <c r="N108" s="1">
        <f t="shared" si="53"/>
        <v>-3.9118723195937353</v>
      </c>
      <c r="O108" s="1">
        <f t="shared" si="54"/>
        <v>2.860906828596007</v>
      </c>
      <c r="P108" s="1">
        <f t="shared" si="55"/>
        <v>5.094476882850742</v>
      </c>
      <c r="Q108" s="1">
        <f t="shared" si="56"/>
        <v>2.860906828596007</v>
      </c>
      <c r="R108" s="1">
        <f t="shared" si="57"/>
        <v>5.094476882850742</v>
      </c>
    </row>
    <row r="109" spans="2:18" ht="12.75">
      <c r="B109">
        <f t="shared" si="58"/>
        <v>5.340707511102624</v>
      </c>
      <c r="C109">
        <f t="shared" si="45"/>
        <v>2.9389262614621483</v>
      </c>
      <c r="D109">
        <f t="shared" si="46"/>
        <v>-5.045084971874808</v>
      </c>
      <c r="E109" s="1">
        <f t="shared" si="47"/>
        <v>8.120031047464801</v>
      </c>
      <c r="F109" s="1">
        <f t="shared" si="48"/>
        <v>-3.7996505473349</v>
      </c>
      <c r="G109" s="1">
        <f t="shared" si="49"/>
        <v>3.1316997725896654</v>
      </c>
      <c r="H109" s="1">
        <f t="shared" si="41"/>
        <v>4.982255110591909</v>
      </c>
      <c r="I109" s="1">
        <f t="shared" si="42"/>
        <v>-4.314304335846705</v>
      </c>
      <c r="J109" s="1">
        <f t="shared" si="41"/>
        <v>6.269475709462558</v>
      </c>
      <c r="K109" s="1">
        <f t="shared" si="50"/>
        <v>-6.93742648420775</v>
      </c>
      <c r="L109" s="1">
        <f t="shared" si="51"/>
        <v>-7.452080272719619</v>
      </c>
      <c r="M109" s="1">
        <f t="shared" si="52"/>
        <v>8.120031047464801</v>
      </c>
      <c r="N109" s="1">
        <f t="shared" si="53"/>
        <v>-3.7996505473349016</v>
      </c>
      <c r="O109" s="1">
        <f t="shared" si="54"/>
        <v>3.1316997725896654</v>
      </c>
      <c r="P109" s="1">
        <f t="shared" si="55"/>
        <v>4.982255110591909</v>
      </c>
      <c r="Q109" s="1">
        <f t="shared" si="56"/>
        <v>3.1316997725896654</v>
      </c>
      <c r="R109" s="1">
        <f t="shared" si="57"/>
        <v>4.982255110591909</v>
      </c>
    </row>
    <row r="110" spans="2:18" ht="12.75">
      <c r="B110">
        <f t="shared" si="58"/>
        <v>5.393067388662454</v>
      </c>
      <c r="C110">
        <f t="shared" si="45"/>
        <v>3.4054210003514904</v>
      </c>
      <c r="D110">
        <f t="shared" si="46"/>
        <v>-4.851655633574033</v>
      </c>
      <c r="E110" s="1">
        <f t="shared" si="47"/>
        <v>7.846309819702874</v>
      </c>
      <c r="F110" s="1">
        <f t="shared" si="48"/>
        <v>-3.6690510703169714</v>
      </c>
      <c r="G110" s="1">
        <f t="shared" si="49"/>
        <v>3.405421000351593</v>
      </c>
      <c r="H110" s="1">
        <f t="shared" si="41"/>
        <v>4.851655633573982</v>
      </c>
      <c r="I110" s="1">
        <f t="shared" si="42"/>
        <v>-4.588025563608633</v>
      </c>
      <c r="J110" s="1">
        <f t="shared" si="41"/>
        <v>6.400075186480485</v>
      </c>
      <c r="K110" s="1">
        <f t="shared" si="50"/>
        <v>-6.66370525644582</v>
      </c>
      <c r="L110" s="1">
        <f t="shared" si="51"/>
        <v>-7.582679749737545</v>
      </c>
      <c r="M110" s="1">
        <f t="shared" si="52"/>
        <v>7.846309819702873</v>
      </c>
      <c r="N110" s="1">
        <f t="shared" si="53"/>
        <v>-3.669051070316973</v>
      </c>
      <c r="O110" s="1">
        <f t="shared" si="54"/>
        <v>3.405421000351593</v>
      </c>
      <c r="P110" s="1">
        <f t="shared" si="55"/>
        <v>4.851655633573982</v>
      </c>
      <c r="Q110" s="1">
        <f t="shared" si="56"/>
        <v>3.405421000351593</v>
      </c>
      <c r="R110" s="1">
        <f t="shared" si="57"/>
        <v>4.851655633573982</v>
      </c>
    </row>
    <row r="111" spans="2:18" ht="12.75">
      <c r="B111">
        <f t="shared" si="58"/>
        <v>5.445427266222283</v>
      </c>
      <c r="C111">
        <f t="shared" si="45"/>
        <v>3.8456530317940865</v>
      </c>
      <c r="D111">
        <f t="shared" si="46"/>
        <v>-4.581749531171559</v>
      </c>
      <c r="E111" s="1">
        <f t="shared" si="47"/>
        <v>7.573786805457506</v>
      </c>
      <c r="F111" s="1">
        <f t="shared" si="48"/>
        <v>-3.5210576029165814</v>
      </c>
      <c r="G111" s="1">
        <f t="shared" si="49"/>
        <v>3.677944014596962</v>
      </c>
      <c r="H111" s="1">
        <f t="shared" si="41"/>
        <v>4.703662166173594</v>
      </c>
      <c r="I111" s="1">
        <f t="shared" si="42"/>
        <v>-4.8605485778540025</v>
      </c>
      <c r="J111" s="1">
        <f t="shared" si="41"/>
        <v>6.548068653880872</v>
      </c>
      <c r="K111" s="1">
        <f t="shared" si="50"/>
        <v>-6.3911822422004505</v>
      </c>
      <c r="L111" s="1">
        <f t="shared" si="51"/>
        <v>-7.730673217137932</v>
      </c>
      <c r="M111" s="1">
        <f t="shared" si="52"/>
        <v>7.573786805457505</v>
      </c>
      <c r="N111" s="1">
        <f t="shared" si="53"/>
        <v>-3.521057602916583</v>
      </c>
      <c r="O111" s="1">
        <f t="shared" si="54"/>
        <v>3.677944014596962</v>
      </c>
      <c r="P111" s="1">
        <f t="shared" si="55"/>
        <v>4.703662166173594</v>
      </c>
      <c r="Q111" s="1">
        <f t="shared" si="56"/>
        <v>3.677944014596962</v>
      </c>
      <c r="R111" s="1">
        <f t="shared" si="57"/>
        <v>4.703662166173594</v>
      </c>
    </row>
    <row r="112" spans="2:18" ht="12.75">
      <c r="B112">
        <f t="shared" si="58"/>
        <v>5.497787143782112</v>
      </c>
      <c r="C112">
        <f t="shared" si="45"/>
        <v>4.242640687119102</v>
      </c>
      <c r="D112">
        <f t="shared" si="46"/>
        <v>-4.242640687119469</v>
      </c>
      <c r="E112" s="1">
        <f t="shared" si="47"/>
        <v>7.306445761685944</v>
      </c>
      <c r="F112" s="1">
        <f t="shared" si="48"/>
        <v>-3.3572219925079816</v>
      </c>
      <c r="G112" s="1">
        <f t="shared" si="49"/>
        <v>3.9452850583685253</v>
      </c>
      <c r="H112" s="1">
        <f t="shared" si="41"/>
        <v>4.539826555764995</v>
      </c>
      <c r="I112" s="1">
        <f t="shared" si="42"/>
        <v>-5.127889621625566</v>
      </c>
      <c r="J112" s="1">
        <f t="shared" si="41"/>
        <v>6.711904264289471</v>
      </c>
      <c r="K112" s="1">
        <f t="shared" si="50"/>
        <v>-6.123841198428886</v>
      </c>
      <c r="L112" s="1">
        <f t="shared" si="51"/>
        <v>-7.894508827546529</v>
      </c>
      <c r="M112" s="1">
        <f t="shared" si="52"/>
        <v>7.306445761685943</v>
      </c>
      <c r="N112" s="1">
        <f t="shared" si="53"/>
        <v>-3.3572219925079825</v>
      </c>
      <c r="O112" s="1">
        <f t="shared" si="54"/>
        <v>3.9452850583685253</v>
      </c>
      <c r="P112" s="1">
        <f t="shared" si="55"/>
        <v>4.539826555764995</v>
      </c>
      <c r="Q112" s="1">
        <f t="shared" si="56"/>
        <v>3.9452850583685253</v>
      </c>
      <c r="R112" s="1">
        <f t="shared" si="57"/>
        <v>4.539826555764995</v>
      </c>
    </row>
    <row r="113" spans="2:18" ht="12.75">
      <c r="B113">
        <f t="shared" si="58"/>
        <v>5.5501470213419415</v>
      </c>
      <c r="C113">
        <f t="shared" si="45"/>
        <v>4.581749531171255</v>
      </c>
      <c r="D113">
        <f t="shared" si="46"/>
        <v>-3.845653031794504</v>
      </c>
      <c r="E113" s="1">
        <f t="shared" si="47"/>
        <v>7.0480370852970315</v>
      </c>
      <c r="F113" s="1">
        <f t="shared" si="48"/>
        <v>-3.1796317425229135</v>
      </c>
      <c r="G113" s="1">
        <f t="shared" si="49"/>
        <v>4.203693734757438</v>
      </c>
      <c r="H113" s="1">
        <f t="shared" si="41"/>
        <v>4.362236305779927</v>
      </c>
      <c r="I113" s="1">
        <f t="shared" si="42"/>
        <v>-5.386298298014479</v>
      </c>
      <c r="J113" s="1">
        <f t="shared" si="41"/>
        <v>6.889494514274537</v>
      </c>
      <c r="K113" s="1">
        <f t="shared" si="50"/>
        <v>-5.865432522039972</v>
      </c>
      <c r="L113" s="1">
        <f t="shared" si="51"/>
        <v>-8.072099077531595</v>
      </c>
      <c r="M113" s="1">
        <f t="shared" si="52"/>
        <v>7.048037085297031</v>
      </c>
      <c r="N113" s="1">
        <f t="shared" si="53"/>
        <v>-3.179631742522915</v>
      </c>
      <c r="O113" s="1">
        <f t="shared" si="54"/>
        <v>4.203693734757438</v>
      </c>
      <c r="P113" s="1">
        <f t="shared" si="55"/>
        <v>4.362236305779927</v>
      </c>
      <c r="Q113" s="1">
        <f t="shared" si="56"/>
        <v>4.203693734757438</v>
      </c>
      <c r="R113" s="1">
        <f t="shared" si="57"/>
        <v>4.362236305779927</v>
      </c>
    </row>
    <row r="114" spans="2:18" ht="12.75">
      <c r="B114">
        <f t="shared" si="58"/>
        <v>5.602506898901771</v>
      </c>
      <c r="C114">
        <f t="shared" si="45"/>
        <v>4.851655633573802</v>
      </c>
      <c r="D114">
        <f t="shared" si="46"/>
        <v>-3.405421000351943</v>
      </c>
      <c r="E114" s="1">
        <f t="shared" si="47"/>
        <v>6.8019932294175565</v>
      </c>
      <c r="F114" s="1">
        <f t="shared" si="48"/>
        <v>-2.9908639468835747</v>
      </c>
      <c r="G114" s="1">
        <f t="shared" si="49"/>
        <v>4.4497375906369125</v>
      </c>
      <c r="H114" s="1">
        <f t="shared" si="41"/>
        <v>4.173468510140589</v>
      </c>
      <c r="I114" s="1">
        <f t="shared" si="42"/>
        <v>-5.632342153893955</v>
      </c>
      <c r="J114" s="1">
        <f t="shared" si="41"/>
        <v>7.078262309913874</v>
      </c>
      <c r="K114" s="1">
        <f t="shared" si="50"/>
        <v>-5.619388666160496</v>
      </c>
      <c r="L114" s="1">
        <f t="shared" si="51"/>
        <v>-8.260866873170931</v>
      </c>
      <c r="M114" s="1">
        <f t="shared" si="52"/>
        <v>6.8019932294175565</v>
      </c>
      <c r="N114" s="1">
        <f t="shared" si="53"/>
        <v>-2.990863946883576</v>
      </c>
      <c r="O114" s="1">
        <f t="shared" si="54"/>
        <v>4.4497375906369125</v>
      </c>
      <c r="P114" s="1">
        <f t="shared" si="55"/>
        <v>4.173468510140589</v>
      </c>
      <c r="Q114" s="1">
        <f t="shared" si="56"/>
        <v>4.4497375906369125</v>
      </c>
      <c r="R114" s="1">
        <f t="shared" si="57"/>
        <v>4.173468510140589</v>
      </c>
    </row>
    <row r="115" spans="2:18" ht="12.75">
      <c r="B115">
        <f t="shared" si="58"/>
        <v>5.6548667764616</v>
      </c>
      <c r="C115">
        <f t="shared" si="45"/>
        <v>5.0450849718746555</v>
      </c>
      <c r="D115">
        <f t="shared" si="46"/>
        <v>-2.9389262614626173</v>
      </c>
      <c r="E115" s="1">
        <f t="shared" si="47"/>
        <v>6.571352217098843</v>
      </c>
      <c r="F115" s="1">
        <f t="shared" si="48"/>
        <v>-2.793926755471039</v>
      </c>
      <c r="G115" s="1">
        <f t="shared" si="49"/>
        <v>4.680378602955627</v>
      </c>
      <c r="H115" s="1">
        <f t="shared" si="41"/>
        <v>3.976531318728054</v>
      </c>
      <c r="I115" s="1">
        <f t="shared" si="42"/>
        <v>-5.86298316621267</v>
      </c>
      <c r="J115" s="1">
        <f t="shared" si="41"/>
        <v>7.275199501326409</v>
      </c>
      <c r="K115" s="1">
        <f t="shared" si="50"/>
        <v>-5.388747653841781</v>
      </c>
      <c r="L115" s="1">
        <f t="shared" si="51"/>
        <v>-8.457804064583463</v>
      </c>
      <c r="M115" s="1">
        <f t="shared" si="52"/>
        <v>6.571352217098843</v>
      </c>
      <c r="N115" s="1">
        <f t="shared" si="53"/>
        <v>-2.7939267554710403</v>
      </c>
      <c r="O115" s="1">
        <f t="shared" si="54"/>
        <v>4.680378602955627</v>
      </c>
      <c r="P115" s="1">
        <f t="shared" si="55"/>
        <v>3.976531318728054</v>
      </c>
      <c r="Q115" s="1">
        <f t="shared" si="56"/>
        <v>4.680378602955627</v>
      </c>
      <c r="R115" s="1">
        <f t="shared" si="57"/>
        <v>3.976531318728054</v>
      </c>
    </row>
    <row r="116" spans="2:18" ht="12.75">
      <c r="B116">
        <f t="shared" si="58"/>
        <v>5.707226654021429</v>
      </c>
      <c r="C116">
        <f t="shared" si="45"/>
        <v>5.1592786660161485</v>
      </c>
      <c r="D116">
        <f t="shared" si="46"/>
        <v>-2.4643761299728704</v>
      </c>
      <c r="E116" s="1">
        <f t="shared" si="47"/>
        <v>6.358691113794575</v>
      </c>
      <c r="F116" s="1">
        <f t="shared" si="48"/>
        <v>-2.592189798452539</v>
      </c>
      <c r="G116" s="1">
        <f t="shared" si="49"/>
        <v>4.893039706259896</v>
      </c>
      <c r="H116" s="1">
        <f t="shared" si="41"/>
        <v>3.7747943617095547</v>
      </c>
      <c r="I116" s="1">
        <f t="shared" si="42"/>
        <v>-6.07564426951694</v>
      </c>
      <c r="J116" s="1">
        <f t="shared" si="41"/>
        <v>7.476936458344907</v>
      </c>
      <c r="K116" s="1">
        <f t="shared" si="50"/>
        <v>-5.17608655053751</v>
      </c>
      <c r="L116" s="1">
        <f t="shared" si="51"/>
        <v>-8.659541021601962</v>
      </c>
      <c r="M116" s="1">
        <f t="shared" si="52"/>
        <v>6.358691113794574</v>
      </c>
      <c r="N116" s="1">
        <f t="shared" si="53"/>
        <v>-2.59218979845254</v>
      </c>
      <c r="O116" s="1">
        <f t="shared" si="54"/>
        <v>4.893039706259896</v>
      </c>
      <c r="P116" s="1">
        <f t="shared" si="55"/>
        <v>3.7747943617095547</v>
      </c>
      <c r="Q116" s="1">
        <f t="shared" si="56"/>
        <v>4.893039706259896</v>
      </c>
      <c r="R116" s="1">
        <f t="shared" si="57"/>
        <v>3.7747943617095547</v>
      </c>
    </row>
    <row r="117" spans="2:18" ht="12.75">
      <c r="B117">
        <f t="shared" si="58"/>
        <v>5.759586531581259</v>
      </c>
      <c r="C117">
        <f t="shared" si="45"/>
        <v>5.196152422706631</v>
      </c>
      <c r="D117">
        <f t="shared" si="46"/>
        <v>-2.0000000000002496</v>
      </c>
      <c r="E117" s="1">
        <f t="shared" si="47"/>
        <v>6.166071074046906</v>
      </c>
      <c r="F117" s="1">
        <f t="shared" si="48"/>
        <v>-2.389305270331144</v>
      </c>
      <c r="G117" s="1">
        <f t="shared" si="49"/>
        <v>5.085659746007566</v>
      </c>
      <c r="H117" s="1">
        <f t="shared" si="41"/>
        <v>3.5719098335881605</v>
      </c>
      <c r="I117" s="1">
        <f t="shared" si="42"/>
        <v>-6.26826430926461</v>
      </c>
      <c r="J117" s="1">
        <f t="shared" si="41"/>
        <v>7.6798209864663</v>
      </c>
      <c r="K117" s="1">
        <f t="shared" si="50"/>
        <v>-4.983466510789839</v>
      </c>
      <c r="L117" s="1">
        <f t="shared" si="51"/>
        <v>-8.862425549723355</v>
      </c>
      <c r="M117" s="1">
        <f t="shared" si="52"/>
        <v>6.166071074046906</v>
      </c>
      <c r="N117" s="1">
        <f t="shared" si="53"/>
        <v>-2.389305270331145</v>
      </c>
      <c r="O117" s="1">
        <f t="shared" si="54"/>
        <v>5.085659746007566</v>
      </c>
      <c r="P117" s="1">
        <f t="shared" si="55"/>
        <v>3.5719098335881605</v>
      </c>
      <c r="Q117" s="1">
        <f t="shared" si="56"/>
        <v>5.085659746007566</v>
      </c>
      <c r="R117" s="1">
        <f t="shared" si="57"/>
        <v>3.5719098335881605</v>
      </c>
    </row>
    <row r="118" spans="2:18" ht="12.75">
      <c r="B118">
        <f t="shared" si="58"/>
        <v>5.811946409141088</v>
      </c>
      <c r="C118">
        <f t="shared" si="45"/>
        <v>5.162139402128425</v>
      </c>
      <c r="D118">
        <f t="shared" si="46"/>
        <v>-1.5628457175114239</v>
      </c>
      <c r="E118" s="1">
        <f t="shared" si="47"/>
        <v>5.994995292208849</v>
      </c>
      <c r="F118" s="1">
        <f t="shared" si="48"/>
        <v>-2.189121605774579</v>
      </c>
      <c r="G118" s="1">
        <f t="shared" si="49"/>
        <v>5.256735527845623</v>
      </c>
      <c r="H118" s="1">
        <f t="shared" si="41"/>
        <v>3.3717261690315965</v>
      </c>
      <c r="I118" s="1">
        <f t="shared" si="42"/>
        <v>-6.439340091102668</v>
      </c>
      <c r="J118" s="1">
        <f t="shared" si="41"/>
        <v>7.880004651022864</v>
      </c>
      <c r="K118" s="1">
        <f t="shared" si="50"/>
        <v>-4.81239072895178</v>
      </c>
      <c r="L118" s="1">
        <f t="shared" si="51"/>
        <v>-9.062609214279917</v>
      </c>
      <c r="M118" s="1">
        <f t="shared" si="52"/>
        <v>5.9949952922088485</v>
      </c>
      <c r="N118" s="1">
        <f t="shared" si="53"/>
        <v>-2.1891216057745804</v>
      </c>
      <c r="O118" s="1">
        <f t="shared" si="54"/>
        <v>5.256735527845623</v>
      </c>
      <c r="P118" s="1">
        <f t="shared" si="55"/>
        <v>3.3717261690315965</v>
      </c>
      <c r="Q118" s="1">
        <f t="shared" si="56"/>
        <v>5.256735527845623</v>
      </c>
      <c r="R118" s="1">
        <f t="shared" si="57"/>
        <v>3.3717261690315965</v>
      </c>
    </row>
    <row r="119" spans="2:18" ht="12.75">
      <c r="B119">
        <f t="shared" si="58"/>
        <v>5.864306286700917</v>
      </c>
      <c r="C119">
        <f t="shared" si="45"/>
        <v>5.067727288213074</v>
      </c>
      <c r="D119">
        <f t="shared" si="46"/>
        <v>-1.167657811594776</v>
      </c>
      <c r="E119" s="1">
        <f t="shared" si="47"/>
        <v>5.846380868740857</v>
      </c>
      <c r="F119" s="1">
        <f t="shared" si="48"/>
        <v>-1.9955918629297669</v>
      </c>
      <c r="G119" s="1">
        <f t="shared" si="49"/>
        <v>5.4053499513136165</v>
      </c>
      <c r="H119" s="1">
        <f t="shared" si="41"/>
        <v>3.1781964261867843</v>
      </c>
      <c r="I119" s="1">
        <f t="shared" si="42"/>
        <v>-6.587954514570662</v>
      </c>
      <c r="J119" s="1">
        <f t="shared" si="41"/>
        <v>8.073534393867675</v>
      </c>
      <c r="K119" s="1">
        <f t="shared" si="50"/>
        <v>-4.663776305483786</v>
      </c>
      <c r="L119" s="1">
        <f t="shared" si="51"/>
        <v>-9.25613895712473</v>
      </c>
      <c r="M119" s="1">
        <f t="shared" si="52"/>
        <v>5.846380868740856</v>
      </c>
      <c r="N119" s="1">
        <f t="shared" si="53"/>
        <v>-1.9955918629297673</v>
      </c>
      <c r="O119" s="1">
        <f t="shared" si="54"/>
        <v>5.4053499513136165</v>
      </c>
      <c r="P119" s="1">
        <f t="shared" si="55"/>
        <v>3.1781964261867843</v>
      </c>
      <c r="Q119" s="1">
        <f t="shared" si="56"/>
        <v>5.4053499513136165</v>
      </c>
      <c r="R119" s="1">
        <f t="shared" si="57"/>
        <v>3.1781964261867843</v>
      </c>
    </row>
    <row r="120" spans="2:18" ht="12.75">
      <c r="B120">
        <f t="shared" si="58"/>
        <v>5.9166661642607465</v>
      </c>
      <c r="C120">
        <f t="shared" si="45"/>
        <v>4.926721177588623</v>
      </c>
      <c r="D120">
        <f t="shared" si="46"/>
        <v>-0.8259139214376162</v>
      </c>
      <c r="E120" s="1">
        <f t="shared" si="47"/>
        <v>5.720545260487466</v>
      </c>
      <c r="F120" s="1">
        <f t="shared" si="48"/>
        <v>-1.812679061510897</v>
      </c>
      <c r="G120" s="1">
        <f t="shared" si="49"/>
        <v>5.531185559567008</v>
      </c>
      <c r="H120" s="1">
        <f t="shared" si="41"/>
        <v>2.9952836247679153</v>
      </c>
      <c r="I120" s="1">
        <f t="shared" si="42"/>
        <v>-6.713790122824054</v>
      </c>
      <c r="J120" s="1">
        <f t="shared" si="41"/>
        <v>8.256447195286544</v>
      </c>
      <c r="K120" s="1">
        <f t="shared" si="50"/>
        <v>-4.537940697230393</v>
      </c>
      <c r="L120" s="1">
        <f t="shared" si="51"/>
        <v>-9.439051758543597</v>
      </c>
      <c r="M120" s="1">
        <f t="shared" si="52"/>
        <v>5.720545260487466</v>
      </c>
      <c r="N120" s="1">
        <f t="shared" si="53"/>
        <v>-1.8126790615108979</v>
      </c>
      <c r="O120" s="1">
        <f t="shared" si="54"/>
        <v>5.531185559567008</v>
      </c>
      <c r="P120" s="1">
        <f t="shared" si="55"/>
        <v>2.9952836247679153</v>
      </c>
      <c r="Q120" s="1">
        <f t="shared" si="56"/>
        <v>5.531185559567008</v>
      </c>
      <c r="R120" s="1">
        <f t="shared" si="57"/>
        <v>2.9952836247679153</v>
      </c>
    </row>
    <row r="121" spans="2:18" ht="12.75">
      <c r="B121">
        <f t="shared" si="58"/>
        <v>5.969026041820576</v>
      </c>
      <c r="C121">
        <f t="shared" si="45"/>
        <v>4.755282581475875</v>
      </c>
      <c r="D121">
        <f t="shared" si="46"/>
        <v>-0.545084971874886</v>
      </c>
      <c r="E121" s="1">
        <f t="shared" si="47"/>
        <v>5.61720762381619</v>
      </c>
      <c r="F121" s="1">
        <f t="shared" si="48"/>
        <v>-1.6442607992182028</v>
      </c>
      <c r="G121" s="1">
        <f t="shared" si="49"/>
        <v>5.634523196238284</v>
      </c>
      <c r="H121" s="1">
        <f t="shared" si="41"/>
        <v>2.8268653624752216</v>
      </c>
      <c r="I121" s="1">
        <f t="shared" si="42"/>
        <v>-6.817127759495331</v>
      </c>
      <c r="J121" s="1">
        <f t="shared" si="41"/>
        <v>8.424865457579237</v>
      </c>
      <c r="K121" s="1">
        <f t="shared" si="50"/>
        <v>-4.434603060559116</v>
      </c>
      <c r="L121" s="1">
        <f t="shared" si="51"/>
        <v>-9.60747002083629</v>
      </c>
      <c r="M121" s="1">
        <f t="shared" si="52"/>
        <v>5.61720762381619</v>
      </c>
      <c r="N121" s="1">
        <f t="shared" si="53"/>
        <v>-1.6442607992182037</v>
      </c>
      <c r="O121" s="1">
        <f t="shared" si="54"/>
        <v>5.634523196238284</v>
      </c>
      <c r="P121" s="1">
        <f t="shared" si="55"/>
        <v>2.8268653624752216</v>
      </c>
      <c r="Q121" s="1">
        <f t="shared" si="56"/>
        <v>5.634523196238284</v>
      </c>
      <c r="R121" s="1">
        <f t="shared" si="57"/>
        <v>2.8268653624752216</v>
      </c>
    </row>
    <row r="122" spans="2:18" ht="12.75">
      <c r="B122">
        <f t="shared" si="58"/>
        <v>6.021385919380405</v>
      </c>
      <c r="C122">
        <f t="shared" si="45"/>
        <v>4.570810086342932</v>
      </c>
      <c r="D122">
        <f t="shared" si="46"/>
        <v>-0.32816939922364885</v>
      </c>
      <c r="E122" s="1">
        <f t="shared" si="47"/>
        <v>5.535504992439228</v>
      </c>
      <c r="F122" s="1">
        <f t="shared" si="48"/>
        <v>-1.4940354891200638</v>
      </c>
      <c r="G122" s="1">
        <f t="shared" si="49"/>
        <v>5.716225827615247</v>
      </c>
      <c r="H122" s="1">
        <f t="shared" si="41"/>
        <v>2.6766400523770826</v>
      </c>
      <c r="I122" s="1">
        <f t="shared" si="42"/>
        <v>-6.898830390872295</v>
      </c>
      <c r="J122" s="1">
        <f t="shared" si="41"/>
        <v>8.575090767677377</v>
      </c>
      <c r="K122" s="1">
        <f t="shared" si="50"/>
        <v>-4.352900429182152</v>
      </c>
      <c r="L122" s="1">
        <f t="shared" si="51"/>
        <v>-9.757695330934428</v>
      </c>
      <c r="M122" s="1">
        <f t="shared" si="52"/>
        <v>5.535504992439228</v>
      </c>
      <c r="N122" s="1">
        <f t="shared" si="53"/>
        <v>-1.4940354891200642</v>
      </c>
      <c r="O122" s="1">
        <f t="shared" si="54"/>
        <v>5.716225827615247</v>
      </c>
      <c r="P122" s="1">
        <f t="shared" si="55"/>
        <v>2.6766400523770826</v>
      </c>
      <c r="Q122" s="1">
        <f t="shared" si="56"/>
        <v>5.716225827615247</v>
      </c>
      <c r="R122" s="1">
        <f t="shared" si="57"/>
        <v>2.6766400523770826</v>
      </c>
    </row>
    <row r="123" spans="2:18" ht="12.75">
      <c r="B123">
        <f t="shared" si="58"/>
        <v>6.073745796940234</v>
      </c>
      <c r="C123">
        <f t="shared" si="45"/>
        <v>4.390738003669136</v>
      </c>
      <c r="D123">
        <f t="shared" si="46"/>
        <v>-0.17353305030443522</v>
      </c>
      <c r="E123" s="1">
        <f t="shared" si="47"/>
        <v>5.474022866178418</v>
      </c>
      <c r="F123" s="1">
        <f t="shared" si="48"/>
        <v>-1.3654325220399386</v>
      </c>
      <c r="G123" s="1">
        <f t="shared" si="49"/>
        <v>5.777707953876058</v>
      </c>
      <c r="H123" s="1">
        <f t="shared" si="41"/>
        <v>2.548037085296958</v>
      </c>
      <c r="I123" s="1">
        <f t="shared" si="42"/>
        <v>-6.960312517133105</v>
      </c>
      <c r="J123" s="1">
        <f t="shared" si="41"/>
        <v>8.7036937347575</v>
      </c>
      <c r="K123" s="1">
        <f t="shared" si="50"/>
        <v>-4.291418302921341</v>
      </c>
      <c r="L123" s="1">
        <f t="shared" si="51"/>
        <v>-9.886298298014552</v>
      </c>
      <c r="M123" s="1">
        <f t="shared" si="52"/>
        <v>5.474022866178418</v>
      </c>
      <c r="N123" s="1">
        <f t="shared" si="53"/>
        <v>-1.365432522039939</v>
      </c>
      <c r="O123" s="1">
        <f t="shared" si="54"/>
        <v>5.777707953876058</v>
      </c>
      <c r="P123" s="1">
        <f t="shared" si="55"/>
        <v>2.548037085296958</v>
      </c>
      <c r="Q123" s="1">
        <f t="shared" si="56"/>
        <v>5.777707953876058</v>
      </c>
      <c r="R123" s="1">
        <f t="shared" si="57"/>
        <v>2.548037085296958</v>
      </c>
    </row>
    <row r="124" spans="2:18" ht="12.75">
      <c r="B124">
        <f t="shared" si="58"/>
        <v>6.126105674500064</v>
      </c>
      <c r="C124">
        <f t="shared" si="45"/>
        <v>4.231334921789232</v>
      </c>
      <c r="D124">
        <f t="shared" si="46"/>
        <v>-0.07506554401465326</v>
      </c>
      <c r="E124" s="1">
        <f t="shared" si="47"/>
        <v>5.430839431877134</v>
      </c>
      <c r="F124" s="1">
        <f t="shared" si="48"/>
        <v>-1.2615285626780892</v>
      </c>
      <c r="G124" s="1">
        <f t="shared" si="49"/>
        <v>5.820891388177342</v>
      </c>
      <c r="H124" s="1">
        <f t="shared" si="41"/>
        <v>2.444133125935108</v>
      </c>
      <c r="I124" s="1">
        <f t="shared" si="42"/>
        <v>-7.003495951434391</v>
      </c>
      <c r="J124" s="1">
        <f t="shared" si="41"/>
        <v>8.80759769411935</v>
      </c>
      <c r="K124" s="1">
        <f t="shared" si="50"/>
        <v>-4.248234868620055</v>
      </c>
      <c r="L124" s="1">
        <f t="shared" si="51"/>
        <v>-9.990202257376403</v>
      </c>
      <c r="M124" s="1">
        <f t="shared" si="52"/>
        <v>5.430839431877134</v>
      </c>
      <c r="N124" s="1">
        <f t="shared" si="53"/>
        <v>-1.2615285626780897</v>
      </c>
      <c r="O124" s="1">
        <f t="shared" si="54"/>
        <v>5.820891388177342</v>
      </c>
      <c r="P124" s="1">
        <f t="shared" si="55"/>
        <v>2.444133125935108</v>
      </c>
      <c r="Q124" s="1">
        <f t="shared" si="56"/>
        <v>5.820891388177342</v>
      </c>
      <c r="R124" s="1">
        <f t="shared" si="57"/>
        <v>2.444133125935108</v>
      </c>
    </row>
    <row r="125" spans="2:18" ht="12.75">
      <c r="B125">
        <f t="shared" si="58"/>
        <v>6.178465552059893</v>
      </c>
      <c r="C125">
        <f t="shared" si="45"/>
        <v>4.106584073056994</v>
      </c>
      <c r="D125">
        <f t="shared" si="46"/>
        <v>-0.022642316338289836</v>
      </c>
      <c r="E125" s="1">
        <f t="shared" si="47"/>
        <v>5.403582301852833</v>
      </c>
      <c r="F125" s="1">
        <f t="shared" si="48"/>
        <v>-1.184972038509506</v>
      </c>
      <c r="G125" s="1">
        <f t="shared" si="49"/>
        <v>5.848148518201643</v>
      </c>
      <c r="H125" s="1">
        <f t="shared" si="41"/>
        <v>2.367576601766525</v>
      </c>
      <c r="I125" s="1">
        <f t="shared" si="42"/>
        <v>-7.030753081458691</v>
      </c>
      <c r="J125" s="1">
        <f t="shared" si="41"/>
        <v>8.884154218287932</v>
      </c>
      <c r="K125" s="1">
        <f t="shared" si="50"/>
        <v>-4.220977738595754</v>
      </c>
      <c r="L125" s="1">
        <f t="shared" si="51"/>
        <v>-10.066758781544985</v>
      </c>
      <c r="M125" s="1">
        <f t="shared" si="52"/>
        <v>5.4035823018528335</v>
      </c>
      <c r="N125" s="1">
        <f t="shared" si="53"/>
        <v>-1.1849720385095064</v>
      </c>
      <c r="O125" s="1">
        <f t="shared" si="54"/>
        <v>5.848148518201643</v>
      </c>
      <c r="P125" s="1">
        <f t="shared" si="55"/>
        <v>2.367576601766525</v>
      </c>
      <c r="Q125" s="1">
        <f t="shared" si="56"/>
        <v>5.848148518201643</v>
      </c>
      <c r="R125" s="1">
        <f t="shared" si="57"/>
        <v>2.367576601766525</v>
      </c>
    </row>
    <row r="126" spans="2:18" ht="12.75">
      <c r="B126">
        <f t="shared" si="58"/>
        <v>6.230825429619722</v>
      </c>
      <c r="C126">
        <f t="shared" si="45"/>
        <v>4.027221847483837</v>
      </c>
      <c r="D126">
        <f t="shared" si="46"/>
        <v>-0.002860736112202278</v>
      </c>
      <c r="E126" s="1">
        <f t="shared" si="47"/>
        <v>5.389496346989796</v>
      </c>
      <c r="F126" s="1">
        <f t="shared" si="48"/>
        <v>-1.1379176801161295</v>
      </c>
      <c r="G126" s="1">
        <f t="shared" si="49"/>
        <v>5.86223447306468</v>
      </c>
      <c r="H126" s="1">
        <f t="shared" si="41"/>
        <v>2.3205222433731487</v>
      </c>
      <c r="I126" s="1">
        <f t="shared" si="42"/>
        <v>-7.044839036321728</v>
      </c>
      <c r="J126" s="1">
        <f t="shared" si="41"/>
        <v>8.93120857668131</v>
      </c>
      <c r="K126" s="1">
        <f t="shared" si="50"/>
        <v>-4.206891783732717</v>
      </c>
      <c r="L126" s="1">
        <f t="shared" si="51"/>
        <v>-10.113813139938362</v>
      </c>
      <c r="M126" s="1">
        <f t="shared" si="52"/>
        <v>5.389496346989796</v>
      </c>
      <c r="N126" s="1">
        <f t="shared" si="53"/>
        <v>-1.13791768011613</v>
      </c>
      <c r="O126" s="1">
        <f t="shared" si="54"/>
        <v>5.86223447306468</v>
      </c>
      <c r="P126" s="1">
        <f t="shared" si="55"/>
        <v>2.3205222433731487</v>
      </c>
      <c r="Q126" s="1">
        <f t="shared" si="56"/>
        <v>5.86223447306468</v>
      </c>
      <c r="R126" s="1">
        <f t="shared" si="57"/>
        <v>2.3205222433731487</v>
      </c>
    </row>
    <row r="127" spans="2:18" ht="12.75">
      <c r="B127">
        <f t="shared" si="58"/>
        <v>6.283185307179552</v>
      </c>
      <c r="C127">
        <f t="shared" si="45"/>
        <v>4</v>
      </c>
      <c r="D127">
        <f t="shared" si="46"/>
        <v>8.881784197001252E-16</v>
      </c>
      <c r="E127" s="1">
        <f t="shared" si="47"/>
        <v>5.385520928384746</v>
      </c>
      <c r="F127" s="1">
        <f t="shared" si="48"/>
        <v>-1.1219727254635017</v>
      </c>
      <c r="G127" s="1">
        <f t="shared" si="49"/>
        <v>5.8662098916697305</v>
      </c>
      <c r="H127" s="1">
        <f t="shared" si="41"/>
        <v>2.304577288720521</v>
      </c>
      <c r="I127" s="1">
        <f t="shared" si="42"/>
        <v>-7.048814454926779</v>
      </c>
      <c r="J127" s="1">
        <f t="shared" si="41"/>
        <v>8.947153531333937</v>
      </c>
      <c r="K127" s="1">
        <f t="shared" si="50"/>
        <v>-4.202916365127666</v>
      </c>
      <c r="L127" s="1">
        <f t="shared" si="51"/>
        <v>-10.12975809459099</v>
      </c>
      <c r="M127" s="1">
        <f t="shared" si="52"/>
        <v>5.385520928384746</v>
      </c>
      <c r="N127" s="1">
        <f t="shared" si="53"/>
        <v>-1.1219727254635021</v>
      </c>
      <c r="O127" s="1">
        <f t="shared" si="54"/>
        <v>5.8662098916697305</v>
      </c>
      <c r="P127" s="1">
        <f t="shared" si="55"/>
        <v>2.304577288720521</v>
      </c>
      <c r="Q127" s="1">
        <f t="shared" si="56"/>
        <v>5.8662098916697305</v>
      </c>
      <c r="R127" s="1">
        <f t="shared" si="57"/>
        <v>2.304577288720521</v>
      </c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  <row r="142" spans="5:6" ht="12.75">
      <c r="E142" s="1"/>
      <c r="F142" s="1"/>
    </row>
    <row r="143" spans="5:6" ht="12.75">
      <c r="E143" s="1"/>
      <c r="F143" s="1"/>
    </row>
    <row r="144" spans="5:6" ht="12.75">
      <c r="E144" s="1"/>
      <c r="F144" s="1"/>
    </row>
    <row r="145" spans="5:6" ht="12.75">
      <c r="E145" s="1"/>
      <c r="F145" s="1"/>
    </row>
    <row r="146" spans="5:6" ht="12.75">
      <c r="E146" s="1"/>
      <c r="F146" s="1"/>
    </row>
    <row r="147" spans="5:6" ht="12.75">
      <c r="E147" s="1"/>
      <c r="F147" s="1"/>
    </row>
    <row r="148" spans="5:6" ht="12.75">
      <c r="E148" s="1"/>
      <c r="F148" s="1"/>
    </row>
    <row r="149" spans="5:6" ht="12.75">
      <c r="E149" s="1"/>
      <c r="F149" s="1"/>
    </row>
    <row r="150" spans="5:6" ht="12.75">
      <c r="E150" s="1"/>
      <c r="F150" s="1"/>
    </row>
    <row r="151" spans="5:6" ht="12.75">
      <c r="E151" s="1"/>
      <c r="F151" s="1"/>
    </row>
    <row r="152" spans="5:6" ht="12.75">
      <c r="E152" s="1"/>
      <c r="F152" s="1"/>
    </row>
    <row r="153" spans="5:6" ht="12.75">
      <c r="E153" s="1"/>
      <c r="F153" s="1"/>
    </row>
    <row r="154" spans="5:6" ht="12.75">
      <c r="E154" s="1"/>
      <c r="F154" s="1"/>
    </row>
    <row r="155" spans="5:6" ht="12.75">
      <c r="E155" s="1"/>
      <c r="F155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A7"/>
  <sheetViews>
    <sheetView workbookViewId="0" topLeftCell="A25">
      <selection activeCell="G78" sqref="G78"/>
    </sheetView>
  </sheetViews>
  <sheetFormatPr defaultColWidth="9.140625" defaultRowHeight="12.75"/>
  <sheetData>
    <row r="2" ht="12.75">
      <c r="A2">
        <v>2</v>
      </c>
    </row>
    <row r="3" ht="12.75">
      <c r="A3">
        <f>A2/SQRT(2)</f>
        <v>1.414213562373095</v>
      </c>
    </row>
    <row r="4" ht="12.75">
      <c r="A4">
        <f>1-A3/2</f>
        <v>0.29289321881345254</v>
      </c>
    </row>
    <row r="5" ht="12.75">
      <c r="A5">
        <f>A4*2</f>
        <v>0.5857864376269051</v>
      </c>
    </row>
    <row r="7" ht="12.75">
      <c r="A7">
        <f>2*A3-2</f>
        <v>0.8284271247461898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2013-12-22T10:02:04Z</dcterms:created>
  <dcterms:modified xsi:type="dcterms:W3CDTF">2013-12-24T21:23:51Z</dcterms:modified>
  <cp:category/>
  <cp:version/>
  <cp:contentType/>
  <cp:contentStatus/>
</cp:coreProperties>
</file>